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M:\Služba za nabavu\REGISTAR UGOVORA\2026\"/>
    </mc:Choice>
  </mc:AlternateContent>
  <xr:revisionPtr revIDLastSave="0" documentId="13_ncr:1_{755142E2-18B0-426B-BF71-A2A9F59572D7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Sheet1" sheetId="1" r:id="rId1"/>
  </sheets>
  <externalReferences>
    <externalReference r:id="rId2"/>
    <externalReference r:id="rId3"/>
  </externalReferences>
  <definedNames>
    <definedName name="_xlnm._FilterDatabase" localSheetId="0" hidden="1">Sheet1!$A$1:$W$1</definedName>
    <definedName name="Aktivnosti">[1]Pro2020!$L$2:$L$36</definedName>
    <definedName name="Pozicije">[2]Pro2021!$M$2:$M$60</definedName>
    <definedName name="_xlnm.Print_Area" localSheetId="0">Sheet1!$A$1:$U$77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67" i="1" l="1"/>
  <c r="P70" i="1"/>
  <c r="Q70" i="1" s="1"/>
  <c r="Q57" i="1"/>
  <c r="Q58" i="1"/>
  <c r="P37" i="1"/>
  <c r="P39" i="1"/>
  <c r="P18" i="1"/>
  <c r="P12" i="1"/>
  <c r="Q29" i="1"/>
  <c r="Q32" i="1"/>
  <c r="P17" i="1"/>
  <c r="P20" i="1"/>
  <c r="P19" i="1"/>
  <c r="P27" i="1"/>
</calcChain>
</file>

<file path=xl/sharedStrings.xml><?xml version="1.0" encoding="utf-8"?>
<sst xmlns="http://schemas.openxmlformats.org/spreadsheetml/2006/main" count="787" uniqueCount="327">
  <si>
    <t>Aktivnost</t>
  </si>
  <si>
    <t>Pozicija</t>
  </si>
  <si>
    <t>Predmet nabave</t>
  </si>
  <si>
    <t>Broj objave iz EOJN RH</t>
  </si>
  <si>
    <t>Vrsta postupka</t>
  </si>
  <si>
    <t>Predmet nabave sufinancira se iz EU fondova</t>
  </si>
  <si>
    <t>Način ugovaranja</t>
  </si>
  <si>
    <t>Naziv ugovaratelja
(podugovaratelja)</t>
  </si>
  <si>
    <t>OIB ugovaratelja
(podugovaratelja)</t>
  </si>
  <si>
    <t>Datum sklapanja ugovora ili OS u pisanom obliku</t>
  </si>
  <si>
    <t>Rok na koji je ugovor ili OS sklopljen</t>
  </si>
  <si>
    <t>Iznos bez PDV-a na koji je ugovor ili OS sklopljen</t>
  </si>
  <si>
    <t>Iznos PDV-a</t>
  </si>
  <si>
    <t>Ukupni iznos s PDV-om na koji je ugovor ili OS sklopljen</t>
  </si>
  <si>
    <t>Ukupni isplaćeni iznos ugovaratelju s PDV-om na temelju sklopljenog ugovora ili OS</t>
  </si>
  <si>
    <t>Obrazloženje ako je iznos koji je isplaćen ugovaratelju veći od iznosa na koji je ugovor ili OS sklopljen</t>
  </si>
  <si>
    <t>Napomena</t>
  </si>
  <si>
    <t>Predmet dodjeljen</t>
  </si>
  <si>
    <t>CPV</t>
  </si>
  <si>
    <t>Broj postupka</t>
  </si>
  <si>
    <t>K777049</t>
  </si>
  <si>
    <t>okvirni sporazum</t>
  </si>
  <si>
    <t>KING ICT d.o.o.</t>
  </si>
  <si>
    <t>Ugovor</t>
  </si>
  <si>
    <t>ne</t>
  </si>
  <si>
    <t>Usluge CISCO tehničke podrške</t>
  </si>
  <si>
    <t>K777057</t>
  </si>
  <si>
    <t>jednostavna</t>
  </si>
  <si>
    <t>SDUSJN</t>
  </si>
  <si>
    <t>Čista voda d.o.o.</t>
  </si>
  <si>
    <t>Ev.br. nabave</t>
  </si>
  <si>
    <t>Usluga održavanja ProMDM sustava</t>
  </si>
  <si>
    <t>ProMDM d.o.o.</t>
  </si>
  <si>
    <t>7 dana</t>
  </si>
  <si>
    <t>izuzeće</t>
  </si>
  <si>
    <t>45 dana</t>
  </si>
  <si>
    <t>A77704606</t>
  </si>
  <si>
    <t>Kone d.o.o.</t>
  </si>
  <si>
    <t>javna</t>
  </si>
  <si>
    <t>Praćenje vozila uz troškovni modul</t>
  </si>
  <si>
    <t>Ugovoren</t>
  </si>
  <si>
    <t>mr</t>
  </si>
  <si>
    <t>lz</t>
  </si>
  <si>
    <t>mč</t>
  </si>
  <si>
    <t>K777050</t>
  </si>
  <si>
    <t>Uredski materijal Grupa 2 -  Uredski i pisaći pribor i ostali uredski materijal</t>
  </si>
  <si>
    <t>ZP: Makromirko grupa d.o.o. i Narodne novine d.d.</t>
  </si>
  <si>
    <t>A77704611</t>
  </si>
  <si>
    <t>Pretplata na medije</t>
  </si>
  <si>
    <t>2026. godina</t>
  </si>
  <si>
    <t>1/2026</t>
  </si>
  <si>
    <t>2/2026</t>
  </si>
  <si>
    <t>Redovno mjesečno održavanje dizala KONE</t>
  </si>
  <si>
    <t>3/2026</t>
  </si>
  <si>
    <t>4/2026</t>
  </si>
  <si>
    <t>5/2026</t>
  </si>
  <si>
    <t>A7704606</t>
  </si>
  <si>
    <t>A7704607</t>
  </si>
  <si>
    <t>Uredski materijal Grupa 1 - Papir za ispis i kopiranje i ostala papirna konfekcija</t>
  </si>
  <si>
    <t>ZP: FOKUS d.o.o. i EUROPAPIER ADRIA d.o.o.</t>
  </si>
  <si>
    <t xml:space="preserve">59082812808 i 01913481578 </t>
  </si>
  <si>
    <t>50467974870 i 64546066176</t>
  </si>
  <si>
    <t>Najam aparata za pročišćavanje vode</t>
  </si>
  <si>
    <t>6/2026</t>
  </si>
  <si>
    <t>1.2.2026. - .1.2.2027</t>
  </si>
  <si>
    <t>1.2.2026.-18.9.2028.</t>
  </si>
  <si>
    <t>7/2026</t>
  </si>
  <si>
    <t>T777069</t>
  </si>
  <si>
    <t>3239, 3293, 3235 i 3231</t>
  </si>
  <si>
    <t>8/2026</t>
  </si>
  <si>
    <t>Usluge koordinacije i upravljanja panelima Poslovnog foruma u sklopu predsjedanja RH Inicijativom triju mora</t>
  </si>
  <si>
    <t>01.01.2026.-31.12.2026.</t>
  </si>
  <si>
    <t>01.02.2026.-31.01.2027.</t>
  </si>
  <si>
    <t>30.1.2026.</t>
  </si>
  <si>
    <t>29.1.2026.</t>
  </si>
  <si>
    <t>16.1.2026.</t>
  </si>
  <si>
    <t>9/2026</t>
  </si>
  <si>
    <t>10/2026</t>
  </si>
  <si>
    <t>11/2026</t>
  </si>
  <si>
    <t>12/2026</t>
  </si>
  <si>
    <t>Računala i računalna oprema -Okvirni sporazum 4/25 - Grupa 1</t>
  </si>
  <si>
    <t>K777051</t>
  </si>
  <si>
    <t>Računala i računalna oprema -Okvirni sporazum 4/25 - Grupa 2</t>
  </si>
  <si>
    <t>Računala i računalna oprema -Okvirni sporazum 4/25 - Grupa 9</t>
  </si>
  <si>
    <t>SENSO PROFI d.o.o.</t>
  </si>
  <si>
    <t>13/2026</t>
  </si>
  <si>
    <t>PROsystem sustav - HS 17</t>
  </si>
  <si>
    <t>KAZ, d.o.o.</t>
  </si>
  <si>
    <t>6.2.2026.</t>
  </si>
  <si>
    <t>13.2.2026.</t>
  </si>
  <si>
    <t>14/2026</t>
  </si>
  <si>
    <t>Redovno mjesešno održavanje dizala Schindler</t>
  </si>
  <si>
    <t>15/2026</t>
  </si>
  <si>
    <t>16/2026</t>
  </si>
  <si>
    <t>314 (PN25)</t>
  </si>
  <si>
    <t>Gorivo - Grupa 5 - Opskrba gorivom na benzinskim postajama na području Grada Zagreba, gradova Osijek, Varaždin, Zadar, Rijeka, Vinkovci, Đakovo, Slavonski Brod i Šibenik</t>
  </si>
  <si>
    <t xml:space="preserve">Gorivo - Grupa 6 - Opskrba gorivom na benzinskim postajama na području cijele Republike Hrvatske 
(osim gradova Zagreb, Osijek, Varaždin, Zadar, Rijeka, Vinkovci, Đakovo, 
Slavonski Brod i Šibenik) </t>
  </si>
  <si>
    <t>INA - Industrija nafte d.d.</t>
  </si>
  <si>
    <t>18/2026</t>
  </si>
  <si>
    <t>17/2026</t>
  </si>
  <si>
    <t>3235, 3293</t>
  </si>
  <si>
    <t>Hotelske i ugostiteljske usluge za potrebe organizacije međunarodne konferencije Poslovni forum</t>
  </si>
  <si>
    <t>Grupa 1 - Organizacijske usluge za potrebe održavanja međunarodne konferencije Poslovni forum u sklopu predsjedanja Republike Hrvatske Inicijativom tri mora</t>
  </si>
  <si>
    <t>Grupa 2 - Hotelske i organizacijske usluge za potrebe održavanja međunarodne konferencije "Sastanak na vrhu"</t>
  </si>
  <si>
    <t>/</t>
  </si>
  <si>
    <t>Odluka o poništenju</t>
  </si>
  <si>
    <t>19/2026</t>
  </si>
  <si>
    <t>pregovarački bez prethodne objave poziva na nadmetanje</t>
  </si>
  <si>
    <t>20/2026</t>
  </si>
  <si>
    <t>Zbrinjavanje starog papira i kartonske ambalaže</t>
  </si>
  <si>
    <t>DS SMITH UNIJAPAPIR CROATIA d.o.o.</t>
  </si>
  <si>
    <t>21/2026</t>
  </si>
  <si>
    <t>22/2026</t>
  </si>
  <si>
    <t xml:space="preserve">Poštanske usluge grupa 1 - Pismovne i ostale pošiljke te paketi do 10 kg
u unutarnjem i međunarodnom prometu </t>
  </si>
  <si>
    <t>Hrvatska pošta d.d.</t>
  </si>
  <si>
    <t>02.03.2026. - 29.02.2028.</t>
  </si>
  <si>
    <t xml:space="preserve">Poštanske usluge grupa 2 - Žurni paketi i tiskanice u unutarnjem i međunarodnom 
prometu i ostale usluge  </t>
  </si>
  <si>
    <t>23/2026</t>
  </si>
  <si>
    <t>Usluga pranja osobnih vozila</t>
  </si>
  <si>
    <t>VMV Szabo d.o.o.</t>
  </si>
  <si>
    <t>24/2026</t>
  </si>
  <si>
    <t>Usluga čišćenja prostorija</t>
  </si>
  <si>
    <t>Forset d.o.o.</t>
  </si>
  <si>
    <t>78226361004</t>
  </si>
  <si>
    <t>01.02.2026-31.01.2027.</t>
  </si>
  <si>
    <t>25/2026</t>
  </si>
  <si>
    <t>Usluge korištenja interneta</t>
  </si>
  <si>
    <t>A77704605</t>
  </si>
  <si>
    <t>26/2026</t>
  </si>
  <si>
    <t>Mitel- licenca za korištenje softverskih proizvoda i usluga</t>
  </si>
  <si>
    <t>249/2025</t>
  </si>
  <si>
    <t>27/2026</t>
  </si>
  <si>
    <t>Uredska oprema, grupa 3- VIP namjštaj (izrada po mjeri)</t>
  </si>
  <si>
    <t>DRVOTOKARIJA d.o.o.</t>
  </si>
  <si>
    <t>28/2026</t>
  </si>
  <si>
    <t>108/2026</t>
  </si>
  <si>
    <t>Usluga održavanja poslužiteljske infrastrukture</t>
  </si>
  <si>
    <t>12 mjeseci</t>
  </si>
  <si>
    <t>29/2026</t>
  </si>
  <si>
    <t>30/2026</t>
  </si>
  <si>
    <t>Usluge održavanja sustava KONTO</t>
  </si>
  <si>
    <t>KONTO d.o.o.</t>
  </si>
  <si>
    <t>59143170280</t>
  </si>
  <si>
    <t>31/2026</t>
  </si>
  <si>
    <t>K7770057</t>
  </si>
  <si>
    <t>otvoreni</t>
  </si>
  <si>
    <t>jl</t>
  </si>
  <si>
    <t>JADRANSKI LUKSUZNI HOTELI d.d.</t>
  </si>
  <si>
    <t>22797775374</t>
  </si>
  <si>
    <t>27.2.2026.</t>
  </si>
  <si>
    <t>IMPERIAL RIVIERA d.d.</t>
  </si>
  <si>
    <t>10.3.2026.</t>
  </si>
  <si>
    <t>10.3.-1.5.2026.</t>
  </si>
  <si>
    <t>32/2026</t>
  </si>
  <si>
    <t>Usluga održavanja mrežne infrastrukture</t>
  </si>
  <si>
    <t>33/2026</t>
  </si>
  <si>
    <t>Uništavači dokumenata</t>
  </si>
  <si>
    <t>01.02.2026.-28.02.2027.</t>
  </si>
  <si>
    <t>23.2.2026.</t>
  </si>
  <si>
    <t>23.2.2026.-23.2.2027.</t>
  </si>
  <si>
    <t>Hrvatski Telekom d.d.</t>
  </si>
  <si>
    <t>23.3.2026.</t>
  </si>
  <si>
    <t>01.03.2026.-01.03.2027.</t>
  </si>
  <si>
    <t>34/2026</t>
  </si>
  <si>
    <t>Analiza medijskih objava za razdoblje 01.04.2026.-31.12.2026.</t>
  </si>
  <si>
    <t>Schindler Hrvatska d.o.o.</t>
  </si>
  <si>
    <t>12.03.2026.</t>
  </si>
  <si>
    <t>Raptor Fleet d.o.o.</t>
  </si>
  <si>
    <t>02.03.2026.</t>
  </si>
  <si>
    <t>01.04.2026.-31.03.2027.</t>
  </si>
  <si>
    <t>26.03.2026.</t>
  </si>
  <si>
    <t>01.03.2026.-28.02.2027.</t>
  </si>
  <si>
    <t>27.02.2026.</t>
  </si>
  <si>
    <t>Rasvjeta fasade zgrade MVEP-a Zrinjevac</t>
  </si>
  <si>
    <t>35/2026</t>
  </si>
  <si>
    <t>Potrošni materijal grupa 3 - Pribor za čišćenje i jednokratni pribor za jelo i piće</t>
  </si>
  <si>
    <t>Potrošni materijal grupa 4 - Sredstva za pranje i čišćenje i ostala sredstva za opću higijenu</t>
  </si>
  <si>
    <t>Makromirko grupa d.o.o.</t>
  </si>
  <si>
    <t>Birodom d.o.o</t>
  </si>
  <si>
    <t>36/2026</t>
  </si>
  <si>
    <t>37/2026</t>
  </si>
  <si>
    <t>Mobilni uređaji I. kategorije</t>
  </si>
  <si>
    <t>VERGL d.o.o.</t>
  </si>
  <si>
    <t>07.04.2026.</t>
  </si>
  <si>
    <t>Usluge korištenja HITRONET interneta</t>
  </si>
  <si>
    <t>38/2026</t>
  </si>
  <si>
    <t>Financijska agencija</t>
  </si>
  <si>
    <t>KODEKS d.o.o.</t>
  </si>
  <si>
    <t>01.04.2026.</t>
  </si>
  <si>
    <t>12. mjeseci</t>
  </si>
  <si>
    <t>OS za grupu 3 raskinut</t>
  </si>
  <si>
    <t>39/2026</t>
  </si>
  <si>
    <t>Digitalizacija evidencije viznih naljepnica</t>
  </si>
  <si>
    <t>AKD d.o.o.</t>
  </si>
  <si>
    <t>40/2026</t>
  </si>
  <si>
    <t>Grafičke i tiskarske usluge</t>
  </si>
  <si>
    <t>A777000</t>
  </si>
  <si>
    <t>31.03.2026.</t>
  </si>
  <si>
    <t>Computech d.o.o.</t>
  </si>
  <si>
    <t>85420402260</t>
  </si>
  <si>
    <t>16.02.2026.</t>
  </si>
  <si>
    <t>08.04.2026.</t>
  </si>
  <si>
    <t>08.04.2026.-11.04.2027.</t>
  </si>
  <si>
    <t>TRIDEA d.o.o.</t>
  </si>
  <si>
    <t>65822126370</t>
  </si>
  <si>
    <t>17.04.2026.</t>
  </si>
  <si>
    <t>17.04.-01.05.2026.</t>
  </si>
  <si>
    <t>20.03.-01.05.2026.</t>
  </si>
  <si>
    <t>41/2026</t>
  </si>
  <si>
    <t>Odvoz i zbrinjavanje otpisanog namještaja sa više lokacija MVEP-s</t>
  </si>
  <si>
    <t>Hotelske i restorantske usluge za potrebe organizacije međunarodne konferencije Dubrovnik forum</t>
  </si>
  <si>
    <t>42/2026</t>
  </si>
  <si>
    <t>A77805702</t>
  </si>
  <si>
    <t>do 31.12.2026.</t>
  </si>
  <si>
    <t>43/2026</t>
  </si>
  <si>
    <t>Računala za posebni poslovni proces</t>
  </si>
  <si>
    <t>CompING d.o.o.</t>
  </si>
  <si>
    <t>LIMES PLUS d.o.o.</t>
  </si>
  <si>
    <t>30 dana</t>
  </si>
  <si>
    <t>60 dana</t>
  </si>
  <si>
    <t>44/2026</t>
  </si>
  <si>
    <t>45/2026</t>
  </si>
  <si>
    <t>19.05.2026.</t>
  </si>
  <si>
    <t>18.05.2026.</t>
  </si>
  <si>
    <t>CS Computer Systems d.o.o.</t>
  </si>
  <si>
    <t>15.05.2026.</t>
  </si>
  <si>
    <t>46/2026</t>
  </si>
  <si>
    <t>Komunikacijska platforma - licenca za korištenje softverskih proizvoda i usluga</t>
  </si>
  <si>
    <t>47/2026</t>
  </si>
  <si>
    <t>Usluga Microsoft Unified podrške</t>
  </si>
  <si>
    <t>Presscut d.o.o.</t>
  </si>
  <si>
    <t>Narodne novine d.d.</t>
  </si>
  <si>
    <t>Eko-flor plus d.o.o.</t>
  </si>
  <si>
    <t>1 mjesec</t>
  </si>
  <si>
    <t>48/2026</t>
  </si>
  <si>
    <t>ProMDM sustav - licenca za korištenje softverskih proizvoda i usluga</t>
  </si>
  <si>
    <t>49/2026</t>
  </si>
  <si>
    <t>Bezalkoholna pića i sirovine za pripremu toplih napitaka</t>
  </si>
  <si>
    <t>19.02.2026.</t>
  </si>
  <si>
    <t>EVENTINA j.d.o.o.</t>
  </si>
  <si>
    <t>26435243201</t>
  </si>
  <si>
    <t>3 mjeseca</t>
  </si>
  <si>
    <t>04.02.2026.</t>
  </si>
  <si>
    <t>19859608335</t>
  </si>
  <si>
    <t>39551305526</t>
  </si>
  <si>
    <t>00550564283</t>
  </si>
  <si>
    <t>21.05.2026.</t>
  </si>
  <si>
    <t>02.06.2026.</t>
  </si>
  <si>
    <t>do 28.06.2026.</t>
  </si>
  <si>
    <t>CIV - aplikativno rješenje</t>
  </si>
  <si>
    <t>50/2026</t>
  </si>
  <si>
    <t>Usluga održavanja PKI sustava</t>
  </si>
  <si>
    <t>51/2026</t>
  </si>
  <si>
    <t>Sophos - Licenca za korištenje softverskih proizvoda i usluga</t>
  </si>
  <si>
    <t>52/2026</t>
  </si>
  <si>
    <t>Usluga održavanja sustava videonadzora i protuprovale</t>
  </si>
  <si>
    <t>Leadtech d.o.o.</t>
  </si>
  <si>
    <t>77561704304</t>
  </si>
  <si>
    <t>30.01.2026.</t>
  </si>
  <si>
    <t>67001695549</t>
  </si>
  <si>
    <t>19859608335 i 09201087238</t>
  </si>
  <si>
    <t>ZP: SENSO PROFI d.o.o. i CompING d.o.o.</t>
  </si>
  <si>
    <t>28.04.2026.</t>
  </si>
  <si>
    <t>18.02.2026.</t>
  </si>
  <si>
    <t>53/2026</t>
  </si>
  <si>
    <t>Usluga održavanja sustava kontrole pristupa i radnog vremena</t>
  </si>
  <si>
    <t>18.06.2026.</t>
  </si>
  <si>
    <t>54/2026</t>
  </si>
  <si>
    <t>Telefonski aparati za MVEP i DMKU</t>
  </si>
  <si>
    <t>55/2026</t>
  </si>
  <si>
    <t>Pratnja novca</t>
  </si>
  <si>
    <t>56/2026</t>
  </si>
  <si>
    <t>43541122224</t>
  </si>
  <si>
    <t>09.06.2026.</t>
  </si>
  <si>
    <t>IT GRUPA d.o.o.</t>
  </si>
  <si>
    <t>80019116338</t>
  </si>
  <si>
    <t>57/2026</t>
  </si>
  <si>
    <t>GODIŠNJI UGOVOR O NABAVI LICENCI ZA  MICROSOFT-OV SOFTVER I USLUGE</t>
  </si>
  <si>
    <t>Span dd, Combis doo</t>
  </si>
  <si>
    <t>AKD- Zaštita d.o.o.</t>
  </si>
  <si>
    <t>09253797076</t>
  </si>
  <si>
    <t>30.06.2026.</t>
  </si>
  <si>
    <t>ugovor</t>
  </si>
  <si>
    <t>Dolotech doo</t>
  </si>
  <si>
    <t>Usluga stručnog nadzora</t>
  </si>
  <si>
    <t>58/2026</t>
  </si>
  <si>
    <t>Telefonske centrale</t>
  </si>
  <si>
    <t>59/2026</t>
  </si>
  <si>
    <t>Commvault - Licenca za korištenje softverskih proizvoda i usluga</t>
  </si>
  <si>
    <t>60/2026</t>
  </si>
  <si>
    <t>3238, 4541</t>
  </si>
  <si>
    <t>Usluge održavanja IKOS aplikativnog rješenja</t>
  </si>
  <si>
    <t>Soboslikarski i ličilački radovi – popravak špaleta i zidova nakon ugradnje prozora</t>
  </si>
  <si>
    <t>61/2026</t>
  </si>
  <si>
    <t>62/2026</t>
  </si>
  <si>
    <t>A777046</t>
  </si>
  <si>
    <t>Usluga restauracije, obnove i tapeciranja postojećeg namještaja</t>
  </si>
  <si>
    <t>63/2026</t>
  </si>
  <si>
    <t>Usmjernici i preklopnici</t>
  </si>
  <si>
    <t>64/2026</t>
  </si>
  <si>
    <t>Izrada službenih iskaznica s idenitifikacijskim i potpisnim certifikatom</t>
  </si>
  <si>
    <t>65/2026</t>
  </si>
  <si>
    <t>82691288367</t>
  </si>
  <si>
    <t>15.07.2026.</t>
  </si>
  <si>
    <t>66/2026</t>
  </si>
  <si>
    <t>Računala i računalna oprema</t>
  </si>
  <si>
    <t>Korištenje i održavanje izvan jamstvenog roka softvera AKD eID Middleware SDK</t>
  </si>
  <si>
    <t>67/2026</t>
  </si>
  <si>
    <t>Opskrba električnom energijom</t>
  </si>
  <si>
    <t>HEP-opskrba d.o.o.</t>
  </si>
  <si>
    <t>64854584105</t>
  </si>
  <si>
    <t>03.07.2026.</t>
  </si>
  <si>
    <t>09201087238</t>
  </si>
  <si>
    <t>21.07.2026.</t>
  </si>
  <si>
    <t>63073332379</t>
  </si>
  <si>
    <t>16.07.2026.</t>
  </si>
  <si>
    <t>01.08.2026.-31.07.2028.</t>
  </si>
  <si>
    <t>68/2026</t>
  </si>
  <si>
    <t>Checkpoint licenca za korištenje softverskih proizvoda i usluga</t>
  </si>
  <si>
    <t>69/2026</t>
  </si>
  <si>
    <t>NE</t>
  </si>
  <si>
    <t>Nabava zavjesa za opremanje MVEP-a</t>
  </si>
  <si>
    <t>28.07.2026.</t>
  </si>
  <si>
    <t>36 mjeseci</t>
  </si>
  <si>
    <t>jl/lz</t>
  </si>
  <si>
    <t>70/2026</t>
  </si>
  <si>
    <t>Usluga održavanja Sophos sustava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</si>
</sst>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d/m/yyyy/;@"/>
    <numFmt numFmtId="165" formatCode="#,##0.00\ &quot;kn&quot;"/>
  </numFmts>
  <fonts count="17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sz val="16"/>
      <name val="Times New Roman"/>
      <family val="1"/>
      <charset val="238"/>
    </font>
    <font>
      <sz val="16"/>
      <name val="Times New Roman"/>
      <family val="1"/>
      <charset val="238"/>
    </font>
    <font>
      <sz val="11"/>
      <color indexed="8"/>
      <name val="Calibri"/>
      <family val="2"/>
    </font>
    <font>
      <sz val="8"/>
      <name val="Calibri"/>
      <family val="2"/>
      <charset val="238"/>
      <scheme val="minor"/>
    </font>
    <font>
      <b/>
      <sz val="9.9"/>
      <name val="Times New Roman"/>
      <family val="1"/>
      <charset val="238"/>
    </font>
    <font>
      <sz val="9.9"/>
      <name val="Times New Roman"/>
      <family val="1"/>
      <charset val="238"/>
    </font>
    <font>
      <strike/>
      <sz val="10"/>
      <color theme="1"/>
      <name val="Times New Roman"/>
      <family val="1"/>
      <charset val="238"/>
    </font>
    <font>
      <b/>
      <strike/>
      <sz val="10"/>
      <color theme="1"/>
      <name val="Times New Roman"/>
      <family val="1"/>
      <charset val="238"/>
    </font>
  </fonts>
  <fills count="1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DFC9E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3" fillId="0" borderId="0" applyFont="0" applyFill="0" applyBorder="0" applyAlignment="0" applyProtection="0"/>
    <xf numFmtId="0" fontId="7" fillId="0" borderId="0"/>
    <xf numFmtId="0" fontId="8" fillId="0" borderId="0"/>
    <xf numFmtId="0" fontId="11" fillId="0" borderId="0"/>
  </cellStyleXfs>
  <cellXfs count="217">
    <xf numFmtId="0" fontId="0" fillId="0" borderId="0" xfId="0"/>
    <xf numFmtId="0" fontId="2" fillId="0" borderId="0" xfId="0" applyFont="1" applyFill="1"/>
    <xf numFmtId="0" fontId="2" fillId="0" borderId="0" xfId="0" applyFont="1"/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43" fontId="2" fillId="0" borderId="1" xfId="1" applyFont="1" applyFill="1" applyBorder="1" applyAlignment="1">
      <alignment horizontal="center" vertical="center"/>
    </xf>
    <xf numFmtId="0" fontId="2" fillId="0" borderId="1" xfId="0" applyFont="1" applyBorder="1"/>
    <xf numFmtId="0" fontId="2" fillId="0" borderId="0" xfId="0" applyFont="1" applyAlignment="1">
      <alignment horizontal="center"/>
    </xf>
    <xf numFmtId="0" fontId="6" fillId="0" borderId="0" xfId="0" applyFont="1" applyFill="1"/>
    <xf numFmtId="49" fontId="1" fillId="0" borderId="0" xfId="0" applyNumberFormat="1" applyFont="1" applyAlignment="1">
      <alignment horizontal="center" vertical="center"/>
    </xf>
    <xf numFmtId="43" fontId="2" fillId="0" borderId="1" xfId="1" applyFont="1" applyBorder="1" applyAlignment="1">
      <alignment horizontal="center" vertical="center"/>
    </xf>
    <xf numFmtId="43" fontId="2" fillId="0" borderId="0" xfId="1" applyFont="1" applyAlignment="1">
      <alignment horizontal="center" vertical="center"/>
    </xf>
    <xf numFmtId="0" fontId="2" fillId="3" borderId="1" xfId="0" applyFont="1" applyFill="1" applyBorder="1"/>
    <xf numFmtId="0" fontId="2" fillId="5" borderId="1" xfId="0" applyFont="1" applyFill="1" applyBorder="1" applyAlignment="1">
      <alignment horizontal="center" vertical="center"/>
    </xf>
    <xf numFmtId="49" fontId="1" fillId="5" borderId="1" xfId="0" applyNumberFormat="1" applyFont="1" applyFill="1" applyBorder="1" applyAlignment="1">
      <alignment horizontal="center" vertical="center"/>
    </xf>
    <xf numFmtId="43" fontId="2" fillId="5" borderId="1" xfId="1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2" fillId="5" borderId="1" xfId="0" applyFont="1" applyFill="1" applyBorder="1"/>
    <xf numFmtId="0" fontId="2" fillId="0" borderId="1" xfId="0" applyFont="1" applyFill="1" applyBorder="1"/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43" fontId="1" fillId="2" borderId="1" xfId="1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/>
    <xf numFmtId="0" fontId="2" fillId="0" borderId="1" xfId="0" applyFont="1" applyFill="1" applyBorder="1" applyAlignment="1"/>
    <xf numFmtId="0" fontId="2" fillId="5" borderId="1" xfId="0" applyFont="1" applyFill="1" applyBorder="1" applyAlignment="1"/>
    <xf numFmtId="0" fontId="2" fillId="0" borderId="0" xfId="0" applyFont="1" applyAlignment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5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/>
    </xf>
    <xf numFmtId="0" fontId="2" fillId="5" borderId="1" xfId="0" applyFont="1" applyFill="1" applyBorder="1" applyAlignment="1">
      <alignment horizontal="left" vertical="center"/>
    </xf>
    <xf numFmtId="49" fontId="2" fillId="5" borderId="1" xfId="0" applyNumberFormat="1" applyFont="1" applyFill="1" applyBorder="1" applyAlignment="1">
      <alignment horizontal="right" vertical="center" wrapText="1"/>
    </xf>
    <xf numFmtId="49" fontId="2" fillId="0" borderId="1" xfId="0" applyNumberFormat="1" applyFont="1" applyBorder="1" applyAlignment="1">
      <alignment horizontal="right" vertical="center" wrapText="1"/>
    </xf>
    <xf numFmtId="49" fontId="2" fillId="0" borderId="0" xfId="0" applyNumberFormat="1" applyFont="1" applyAlignment="1">
      <alignment horizontal="right" vertical="center"/>
    </xf>
    <xf numFmtId="0" fontId="2" fillId="0" borderId="1" xfId="0" applyFont="1" applyFill="1" applyBorder="1" applyAlignment="1">
      <alignment vertical="center"/>
    </xf>
    <xf numFmtId="0" fontId="2" fillId="5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43" fontId="2" fillId="0" borderId="1" xfId="1" applyFont="1" applyBorder="1" applyAlignment="1">
      <alignment horizontal="right" vertical="center"/>
    </xf>
    <xf numFmtId="43" fontId="2" fillId="0" borderId="1" xfId="1" applyFont="1" applyFill="1" applyBorder="1" applyAlignment="1">
      <alignment horizontal="right" vertical="center"/>
    </xf>
    <xf numFmtId="43" fontId="2" fillId="5" borderId="1" xfId="1" applyFont="1" applyFill="1" applyBorder="1" applyAlignment="1">
      <alignment horizontal="right" vertical="center"/>
    </xf>
    <xf numFmtId="43" fontId="2" fillId="0" borderId="0" xfId="1" applyFont="1" applyAlignment="1">
      <alignment horizontal="right" vertical="center"/>
    </xf>
    <xf numFmtId="43" fontId="4" fillId="0" borderId="1" xfId="1" applyFont="1" applyBorder="1" applyAlignment="1">
      <alignment horizontal="right" vertical="center"/>
    </xf>
    <xf numFmtId="0" fontId="1" fillId="0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/>
    </xf>
    <xf numFmtId="4" fontId="4" fillId="0" borderId="1" xfId="0" applyNumberFormat="1" applyFont="1" applyBorder="1" applyAlignment="1">
      <alignment vertical="center"/>
    </xf>
    <xf numFmtId="43" fontId="4" fillId="5" borderId="1" xfId="1" applyFont="1" applyFill="1" applyBorder="1" applyAlignment="1">
      <alignment horizontal="right" vertical="center"/>
    </xf>
    <xf numFmtId="0" fontId="13" fillId="3" borderId="1" xfId="0" applyFont="1" applyFill="1" applyBorder="1" applyAlignment="1">
      <alignment horizontal="left" vertical="center" wrapText="1"/>
    </xf>
    <xf numFmtId="0" fontId="13" fillId="5" borderId="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right" vertical="center" wrapText="1"/>
    </xf>
    <xf numFmtId="4" fontId="5" fillId="0" borderId="1" xfId="0" applyNumberFormat="1" applyFont="1" applyBorder="1"/>
    <xf numFmtId="0" fontId="2" fillId="0" borderId="1" xfId="0" applyFont="1" applyFill="1" applyBorder="1" applyAlignment="1">
      <alignment horizontal="left"/>
    </xf>
    <xf numFmtId="43" fontId="2" fillId="0" borderId="1" xfId="1" applyFont="1" applyFill="1" applyBorder="1" applyAlignment="1">
      <alignment horizontal="left" vertical="center"/>
    </xf>
    <xf numFmtId="0" fontId="2" fillId="0" borderId="0" xfId="0" applyFont="1" applyAlignment="1">
      <alignment horizontal="left"/>
    </xf>
    <xf numFmtId="43" fontId="4" fillId="0" borderId="1" xfId="1" applyFont="1" applyFill="1" applyBorder="1" applyAlignment="1">
      <alignment horizontal="right" vertical="center"/>
    </xf>
    <xf numFmtId="0" fontId="13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right" vertical="center" wrapText="1"/>
    </xf>
    <xf numFmtId="0" fontId="2" fillId="5" borderId="1" xfId="0" applyNumberFormat="1" applyFont="1" applyFill="1" applyBorder="1" applyAlignment="1">
      <alignment horizontal="righ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right" vertical="center" wrapText="1"/>
    </xf>
    <xf numFmtId="0" fontId="2" fillId="8" borderId="1" xfId="0" applyFont="1" applyFill="1" applyBorder="1" applyAlignment="1">
      <alignment horizontal="center" vertical="center" wrapText="1"/>
    </xf>
    <xf numFmtId="49" fontId="1" fillId="8" borderId="1" xfId="0" applyNumberFormat="1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13" fillId="8" borderId="1" xfId="0" applyFont="1" applyFill="1" applyBorder="1" applyAlignment="1">
      <alignment horizontal="left" vertical="center" wrapText="1"/>
    </xf>
    <xf numFmtId="0" fontId="2" fillId="8" borderId="1" xfId="0" applyFont="1" applyFill="1" applyBorder="1" applyAlignment="1"/>
    <xf numFmtId="0" fontId="2" fillId="8" borderId="1" xfId="0" applyFont="1" applyFill="1" applyBorder="1" applyAlignment="1">
      <alignment vertical="center"/>
    </xf>
    <xf numFmtId="43" fontId="2" fillId="8" borderId="1" xfId="1" applyFont="1" applyFill="1" applyBorder="1" applyAlignment="1">
      <alignment horizontal="center" vertical="center"/>
    </xf>
    <xf numFmtId="0" fontId="2" fillId="8" borderId="1" xfId="0" applyFont="1" applyFill="1" applyBorder="1"/>
    <xf numFmtId="0" fontId="2" fillId="8" borderId="0" xfId="0" applyFont="1" applyFill="1" applyAlignment="1">
      <alignment horizontal="center" vertical="center"/>
    </xf>
    <xf numFmtId="0" fontId="2" fillId="8" borderId="0" xfId="0" applyFont="1" applyFill="1"/>
    <xf numFmtId="49" fontId="2" fillId="8" borderId="1" xfId="0" applyNumberFormat="1" applyFont="1" applyFill="1" applyBorder="1" applyAlignment="1">
      <alignment horizontal="center" vertical="center" wrapText="1"/>
    </xf>
    <xf numFmtId="43" fontId="4" fillId="8" borderId="1" xfId="1" applyFont="1" applyFill="1" applyBorder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2" fillId="4" borderId="0" xfId="0" applyFont="1" applyFill="1"/>
    <xf numFmtId="4" fontId="4" fillId="5" borderId="1" xfId="0" applyNumberFormat="1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4" fontId="2" fillId="5" borderId="5" xfId="0" applyNumberFormat="1" applyFont="1" applyFill="1" applyBorder="1" applyAlignment="1">
      <alignment horizontal="center" vertical="center"/>
    </xf>
    <xf numFmtId="4" fontId="2" fillId="5" borderId="1" xfId="0" applyNumberFormat="1" applyFont="1" applyFill="1" applyBorder="1" applyAlignment="1">
      <alignment horizontal="center" vertical="center"/>
    </xf>
    <xf numFmtId="49" fontId="2" fillId="5" borderId="0" xfId="0" applyNumberFormat="1" applyFont="1" applyFill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43" fontId="2" fillId="5" borderId="5" xfId="1" applyFont="1" applyFill="1" applyBorder="1" applyAlignment="1">
      <alignment horizontal="center" vertical="center"/>
    </xf>
    <xf numFmtId="0" fontId="2" fillId="9" borderId="0" xfId="0" applyFont="1" applyFill="1" applyAlignment="1">
      <alignment horizontal="center" vertical="center"/>
    </xf>
    <xf numFmtId="0" fontId="2" fillId="9" borderId="0" xfId="0" applyFont="1" applyFill="1"/>
    <xf numFmtId="49" fontId="1" fillId="0" borderId="1" xfId="0" applyNumberFormat="1" applyFont="1" applyFill="1" applyBorder="1" applyAlignment="1">
      <alignment horizontal="center" vertical="center" wrapText="1"/>
    </xf>
    <xf numFmtId="0" fontId="14" fillId="8" borderId="1" xfId="0" applyFont="1" applyFill="1" applyBorder="1" applyAlignment="1">
      <alignment horizontal="left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4" fillId="8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left" vertical="center" wrapText="1"/>
    </xf>
    <xf numFmtId="49" fontId="2" fillId="3" borderId="1" xfId="0" applyNumberFormat="1" applyFont="1" applyFill="1" applyBorder="1" applyAlignment="1">
      <alignment horizontal="right" vertical="center"/>
    </xf>
    <xf numFmtId="43" fontId="4" fillId="0" borderId="1" xfId="1" applyFont="1" applyFill="1" applyBorder="1" applyAlignment="1">
      <alignment horizontal="left" vertical="center"/>
    </xf>
    <xf numFmtId="49" fontId="1" fillId="5" borderId="1" xfId="0" applyNumberFormat="1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left" vertical="center" wrapText="1"/>
    </xf>
    <xf numFmtId="0" fontId="14" fillId="3" borderId="1" xfId="0" applyFont="1" applyFill="1" applyBorder="1" applyAlignment="1">
      <alignment horizontal="left" vertical="top" wrapText="1"/>
    </xf>
    <xf numFmtId="0" fontId="14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right" vertical="center" wrapText="1"/>
    </xf>
    <xf numFmtId="0" fontId="2" fillId="3" borderId="1" xfId="0" applyFont="1" applyFill="1" applyBorder="1" applyAlignment="1">
      <alignment horizontal="left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/>
    <xf numFmtId="4" fontId="4" fillId="3" borderId="1" xfId="0" applyNumberFormat="1" applyFont="1" applyFill="1" applyBorder="1" applyAlignment="1">
      <alignment horizontal="right" vertical="center"/>
    </xf>
    <xf numFmtId="4" fontId="2" fillId="3" borderId="1" xfId="0" applyNumberFormat="1" applyFont="1" applyFill="1" applyBorder="1" applyAlignment="1">
      <alignment horizontal="right" vertical="center"/>
    </xf>
    <xf numFmtId="4" fontId="2" fillId="0" borderId="1" xfId="0" applyNumberFormat="1" applyFont="1" applyFill="1" applyBorder="1"/>
    <xf numFmtId="4" fontId="4" fillId="0" borderId="1" xfId="1" applyNumberFormat="1" applyFont="1" applyFill="1" applyBorder="1" applyAlignment="1">
      <alignment horizontal="right" vertical="center"/>
    </xf>
    <xf numFmtId="4" fontId="2" fillId="5" borderId="1" xfId="0" applyNumberFormat="1" applyFont="1" applyFill="1" applyBorder="1"/>
    <xf numFmtId="49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 wrapText="1"/>
    </xf>
    <xf numFmtId="4" fontId="2" fillId="3" borderId="1" xfId="0" applyNumberFormat="1" applyFont="1" applyFill="1" applyBorder="1"/>
    <xf numFmtId="0" fontId="2" fillId="10" borderId="1" xfId="0" applyFont="1" applyFill="1" applyBorder="1" applyAlignment="1">
      <alignment horizontal="center" vertical="center" wrapText="1"/>
    </xf>
    <xf numFmtId="49" fontId="1" fillId="10" borderId="1" xfId="0" applyNumberFormat="1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center" vertical="center"/>
    </xf>
    <xf numFmtId="0" fontId="1" fillId="10" borderId="1" xfId="0" applyFont="1" applyFill="1" applyBorder="1" applyAlignment="1">
      <alignment horizontal="left" vertical="center" wrapText="1"/>
    </xf>
    <xf numFmtId="0" fontId="2" fillId="10" borderId="1" xfId="0" applyFont="1" applyFill="1" applyBorder="1"/>
    <xf numFmtId="0" fontId="2" fillId="10" borderId="1" xfId="0" applyFont="1" applyFill="1" applyBorder="1" applyAlignment="1">
      <alignment horizontal="left" vertical="center"/>
    </xf>
    <xf numFmtId="0" fontId="2" fillId="10" borderId="1" xfId="0" applyFont="1" applyFill="1" applyBorder="1" applyAlignment="1">
      <alignment horizontal="left" vertical="center" wrapText="1"/>
    </xf>
    <xf numFmtId="0" fontId="2" fillId="10" borderId="1" xfId="0" applyNumberFormat="1" applyFont="1" applyFill="1" applyBorder="1" applyAlignment="1">
      <alignment horizontal="right" vertical="center" wrapText="1"/>
    </xf>
    <xf numFmtId="4" fontId="5" fillId="10" borderId="1" xfId="0" applyNumberFormat="1" applyFont="1" applyFill="1" applyBorder="1"/>
    <xf numFmtId="4" fontId="2" fillId="10" borderId="1" xfId="0" applyNumberFormat="1" applyFont="1" applyFill="1" applyBorder="1"/>
    <xf numFmtId="0" fontId="2" fillId="10" borderId="1" xfId="0" applyFont="1" applyFill="1" applyBorder="1" applyAlignment="1">
      <alignment horizontal="center" wrapText="1"/>
    </xf>
    <xf numFmtId="0" fontId="2" fillId="10" borderId="0" xfId="0" applyFont="1" applyFill="1" applyAlignment="1">
      <alignment horizontal="center" vertical="center"/>
    </xf>
    <xf numFmtId="0" fontId="2" fillId="10" borderId="0" xfId="0" applyFont="1" applyFill="1"/>
    <xf numFmtId="0" fontId="15" fillId="9" borderId="1" xfId="0" applyFont="1" applyFill="1" applyBorder="1" applyAlignment="1">
      <alignment horizontal="center" vertical="center" wrapText="1"/>
    </xf>
    <xf numFmtId="49" fontId="16" fillId="9" borderId="1" xfId="0" applyNumberFormat="1" applyFont="1" applyFill="1" applyBorder="1" applyAlignment="1">
      <alignment horizontal="center" vertical="center" wrapText="1"/>
    </xf>
    <xf numFmtId="0" fontId="15" fillId="9" borderId="1" xfId="0" applyFont="1" applyFill="1" applyBorder="1" applyAlignment="1">
      <alignment horizontal="center" vertical="center"/>
    </xf>
    <xf numFmtId="0" fontId="16" fillId="9" borderId="1" xfId="0" applyFont="1" applyFill="1" applyBorder="1" applyAlignment="1">
      <alignment horizontal="left" vertical="center" wrapText="1"/>
    </xf>
    <xf numFmtId="0" fontId="15" fillId="9" borderId="1" xfId="0" applyFont="1" applyFill="1" applyBorder="1"/>
    <xf numFmtId="0" fontId="15" fillId="9" borderId="1" xfId="0" applyFont="1" applyFill="1" applyBorder="1" applyAlignment="1">
      <alignment horizontal="left" vertical="center"/>
    </xf>
    <xf numFmtId="0" fontId="15" fillId="9" borderId="1" xfId="0" applyFont="1" applyFill="1" applyBorder="1" applyAlignment="1">
      <alignment horizontal="left" vertical="center" wrapText="1"/>
    </xf>
    <xf numFmtId="0" fontId="15" fillId="9" borderId="1" xfId="0" applyNumberFormat="1" applyFont="1" applyFill="1" applyBorder="1" applyAlignment="1">
      <alignment horizontal="right" vertical="center" wrapText="1"/>
    </xf>
    <xf numFmtId="4" fontId="15" fillId="9" borderId="1" xfId="0" applyNumberFormat="1" applyFont="1" applyFill="1" applyBorder="1"/>
    <xf numFmtId="0" fontId="15" fillId="9" borderId="0" xfId="0" applyFont="1" applyFill="1" applyAlignment="1">
      <alignment horizontal="center" vertical="center"/>
    </xf>
    <xf numFmtId="0" fontId="15" fillId="9" borderId="0" xfId="0" applyFont="1" applyFill="1"/>
    <xf numFmtId="0" fontId="2" fillId="5" borderId="5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left" vertical="top" wrapText="1"/>
    </xf>
    <xf numFmtId="49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left" vertical="center" wrapText="1"/>
    </xf>
    <xf numFmtId="0" fontId="2" fillId="8" borderId="1" xfId="0" applyFont="1" applyFill="1" applyBorder="1" applyAlignment="1">
      <alignment horizontal="left" vertical="center"/>
    </xf>
    <xf numFmtId="4" fontId="4" fillId="0" borderId="1" xfId="0" applyNumberFormat="1" applyFont="1" applyFill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43" fontId="5" fillId="0" borderId="1" xfId="1" applyFont="1" applyBorder="1" applyAlignment="1">
      <alignment horizontal="right" vertical="center"/>
    </xf>
    <xf numFmtId="0" fontId="1" fillId="0" borderId="1" xfId="0" applyFont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/>
    <xf numFmtId="0" fontId="2" fillId="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center"/>
    </xf>
    <xf numFmtId="43" fontId="5" fillId="3" borderId="1" xfId="1" applyFont="1" applyFill="1" applyBorder="1" applyAlignment="1">
      <alignment horizontal="right" vertical="center"/>
    </xf>
    <xf numFmtId="43" fontId="2" fillId="3" borderId="1" xfId="1" applyFont="1" applyFill="1" applyBorder="1" applyAlignment="1">
      <alignment horizontal="center" vertical="center"/>
    </xf>
    <xf numFmtId="43" fontId="2" fillId="3" borderId="1" xfId="1" applyFont="1" applyFill="1" applyBorder="1" applyAlignment="1">
      <alignment horizontal="right" vertical="center"/>
    </xf>
    <xf numFmtId="14" fontId="2" fillId="0" borderId="1" xfId="0" applyNumberFormat="1" applyFont="1" applyBorder="1" applyAlignment="1">
      <alignment horizontal="center" vertical="center"/>
    </xf>
    <xf numFmtId="0" fontId="2" fillId="8" borderId="1" xfId="0" applyFont="1" applyFill="1" applyBorder="1" applyAlignment="1">
      <alignment horizontal="center"/>
    </xf>
    <xf numFmtId="4" fontId="2" fillId="0" borderId="1" xfId="0" applyNumberFormat="1" applyFont="1" applyBorder="1" applyAlignment="1">
      <alignment horizontal="right" vertical="center"/>
    </xf>
    <xf numFmtId="4" fontId="4" fillId="0" borderId="1" xfId="0" applyNumberFormat="1" applyFont="1" applyFill="1" applyBorder="1" applyAlignment="1">
      <alignment horizontal="right" vertical="center"/>
    </xf>
    <xf numFmtId="0" fontId="2" fillId="5" borderId="1" xfId="0" applyFont="1" applyFill="1" applyBorder="1" applyAlignment="1">
      <alignment horizontal="center"/>
    </xf>
    <xf numFmtId="4" fontId="2" fillId="5" borderId="1" xfId="0" applyNumberFormat="1" applyFont="1" applyFill="1" applyBorder="1" applyAlignment="1">
      <alignment horizontal="right"/>
    </xf>
    <xf numFmtId="0" fontId="2" fillId="0" borderId="6" xfId="0" applyFont="1" applyBorder="1"/>
    <xf numFmtId="0" fontId="2" fillId="0" borderId="5" xfId="0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/>
    </xf>
    <xf numFmtId="0" fontId="2" fillId="0" borderId="5" xfId="0" applyFont="1" applyBorder="1" applyAlignment="1"/>
    <xf numFmtId="0" fontId="2" fillId="0" borderId="5" xfId="0" applyFont="1" applyBorder="1" applyAlignment="1">
      <alignment vertic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left" vertical="center"/>
    </xf>
    <xf numFmtId="0" fontId="2" fillId="3" borderId="5" xfId="0" applyNumberFormat="1" applyFont="1" applyFill="1" applyBorder="1" applyAlignment="1">
      <alignment horizontal="right" vertical="center" wrapText="1"/>
    </xf>
    <xf numFmtId="43" fontId="2" fillId="0" borderId="5" xfId="1" applyFont="1" applyBorder="1" applyAlignment="1">
      <alignment horizontal="right" vertical="center"/>
    </xf>
    <xf numFmtId="43" fontId="2" fillId="0" borderId="5" xfId="1" applyFont="1" applyBorder="1" applyAlignment="1">
      <alignment horizontal="center" vertical="center"/>
    </xf>
    <xf numFmtId="0" fontId="1" fillId="5" borderId="1" xfId="0" applyFont="1" applyFill="1" applyBorder="1" applyAlignment="1">
      <alignment horizontal="left" vertical="center"/>
    </xf>
    <xf numFmtId="49" fontId="2" fillId="5" borderId="1" xfId="0" applyNumberFormat="1" applyFont="1" applyFill="1" applyBorder="1" applyAlignment="1">
      <alignment horizontal="right" vertical="center"/>
    </xf>
    <xf numFmtId="0" fontId="1" fillId="8" borderId="1" xfId="0" applyFont="1" applyFill="1" applyBorder="1" applyAlignment="1">
      <alignment horizontal="left" vertical="center"/>
    </xf>
    <xf numFmtId="0" fontId="15" fillId="0" borderId="1" xfId="0" applyFont="1" applyFill="1" applyBorder="1"/>
    <xf numFmtId="0" fontId="2" fillId="0" borderId="5" xfId="0" applyFont="1" applyFill="1" applyBorder="1"/>
    <xf numFmtId="0" fontId="2" fillId="0" borderId="2" xfId="0" applyFont="1" applyFill="1" applyBorder="1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/>
    <xf numFmtId="0" fontId="2" fillId="5" borderId="0" xfId="0" applyFont="1" applyFill="1" applyBorder="1" applyAlignment="1">
      <alignment horizontal="center" vertical="center"/>
    </xf>
    <xf numFmtId="0" fontId="2" fillId="5" borderId="0" xfId="0" applyFont="1" applyFill="1" applyBorder="1"/>
    <xf numFmtId="0" fontId="2" fillId="0" borderId="5" xfId="0" applyFont="1" applyBorder="1"/>
    <xf numFmtId="49" fontId="1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/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/>
    </xf>
    <xf numFmtId="49" fontId="2" fillId="0" borderId="0" xfId="0" applyNumberFormat="1" applyFont="1" applyBorder="1" applyAlignment="1">
      <alignment horizontal="right" vertical="center"/>
    </xf>
    <xf numFmtId="43" fontId="2" fillId="0" borderId="0" xfId="1" applyFont="1" applyBorder="1" applyAlignment="1">
      <alignment horizontal="right" vertical="center"/>
    </xf>
    <xf numFmtId="43" fontId="2" fillId="0" borderId="0" xfId="1" applyFont="1" applyBorder="1" applyAlignment="1">
      <alignment horizontal="center" vertical="center"/>
    </xf>
    <xf numFmtId="0" fontId="9" fillId="7" borderId="2" xfId="0" applyFont="1" applyFill="1" applyBorder="1" applyAlignment="1">
      <alignment horizontal="center" vertical="center"/>
    </xf>
    <xf numFmtId="0" fontId="10" fillId="7" borderId="3" xfId="0" applyFont="1" applyFill="1" applyBorder="1" applyAlignment="1">
      <alignment horizontal="center" vertical="center"/>
    </xf>
    <xf numFmtId="0" fontId="10" fillId="7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left"/>
    </xf>
    <xf numFmtId="0" fontId="2" fillId="0" borderId="6" xfId="0" applyFont="1" applyFill="1" applyBorder="1" applyAlignment="1">
      <alignment horizontal="left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49" fontId="1" fillId="0" borderId="5" xfId="0" applyNumberFormat="1" applyFont="1" applyFill="1" applyBorder="1" applyAlignment="1">
      <alignment horizontal="center" vertical="center"/>
    </xf>
    <xf numFmtId="49" fontId="1" fillId="0" borderId="6" xfId="0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 wrapText="1"/>
    </xf>
  </cellXfs>
  <cellStyles count="5">
    <cellStyle name="Comma" xfId="1" builtinId="3"/>
    <cellStyle name="Normal" xfId="0" builtinId="0"/>
    <cellStyle name="Normal 10" xfId="3" xr:uid="{00000000-0005-0000-0000-000002000000}"/>
    <cellStyle name="Normal 2" xfId="4" xr:uid="{EDE61A87-5F9B-49BB-8A54-137966AFB333}"/>
    <cellStyle name="Normal 4" xfId="2" xr:uid="{00000000-0005-0000-0000-000003000000}"/>
  </cellStyles>
  <dxfs count="0"/>
  <tableStyles count="0" defaultTableStyle="TableStyleMedium2" defaultPivotStyle="PivotStyleLight16"/>
  <colors>
    <mruColors>
      <color rgb="FFDFC9EF"/>
      <color rgb="FFCDAC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no\Slu&#382;ba%20za%20nabavu\PlanJavneNabave\PN2020\MVEP\MVEPizmj12\PN20v11_MVEP-0309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PlanJavneNabave\PN2021\MVEP\9izmj\PN21mvep_v09-211227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N2020-SVI"/>
      <sheetName val="PT2020spranca"/>
      <sheetName val="PN2020spranca"/>
      <sheetName val="Tecajevi"/>
      <sheetName val="Pro2020"/>
      <sheetName val="OrgStrukt"/>
    </sheetNames>
    <sheetDataSet>
      <sheetData sheetId="0"/>
      <sheetData sheetId="1"/>
      <sheetData sheetId="2"/>
      <sheetData sheetId="3"/>
      <sheetData sheetId="4">
        <row r="2">
          <cell r="L2" t="str">
            <v>A539032</v>
          </cell>
        </row>
        <row r="3">
          <cell r="L3" t="str">
            <v>A776056</v>
          </cell>
        </row>
        <row r="4">
          <cell r="L4" t="str">
            <v>A776057</v>
          </cell>
        </row>
        <row r="5">
          <cell r="L5" t="str">
            <v>A776061</v>
          </cell>
        </row>
        <row r="6">
          <cell r="L6" t="str">
            <v>A776062</v>
          </cell>
        </row>
        <row r="7">
          <cell r="L7" t="str">
            <v>A776066</v>
          </cell>
        </row>
        <row r="8">
          <cell r="L8" t="str">
            <v>A776067</v>
          </cell>
        </row>
        <row r="9">
          <cell r="L9" t="str">
            <v>A777000</v>
          </cell>
        </row>
        <row r="10">
          <cell r="L10" t="str">
            <v>A777002</v>
          </cell>
        </row>
        <row r="11">
          <cell r="L11" t="str">
            <v>A777045</v>
          </cell>
        </row>
        <row r="12">
          <cell r="L12" t="str">
            <v>A777046</v>
          </cell>
        </row>
        <row r="13">
          <cell r="L13" t="str">
            <v>A777050</v>
          </cell>
        </row>
        <row r="14">
          <cell r="L14" t="str">
            <v>A777052</v>
          </cell>
        </row>
        <row r="15">
          <cell r="L15" t="str">
            <v>A777053</v>
          </cell>
        </row>
        <row r="16">
          <cell r="L16" t="str">
            <v>A777054</v>
          </cell>
        </row>
        <row r="17">
          <cell r="L17" t="str">
            <v>A777055</v>
          </cell>
        </row>
        <row r="18">
          <cell r="L18" t="str">
            <v>A777058</v>
          </cell>
        </row>
        <row r="19">
          <cell r="L19" t="str">
            <v>A777061</v>
          </cell>
        </row>
        <row r="20">
          <cell r="L20" t="str">
            <v>A777066</v>
          </cell>
        </row>
        <row r="21">
          <cell r="L21" t="str">
            <v>A778002</v>
          </cell>
        </row>
        <row r="22">
          <cell r="L22" t="str">
            <v>A778054</v>
          </cell>
        </row>
        <row r="23">
          <cell r="L23" t="str">
            <v>A778055</v>
          </cell>
        </row>
        <row r="24">
          <cell r="L24" t="str">
            <v>A778057</v>
          </cell>
        </row>
        <row r="25">
          <cell r="L25" t="str">
            <v>A778059</v>
          </cell>
        </row>
        <row r="26">
          <cell r="L26" t="str">
            <v>A778061</v>
          </cell>
        </row>
        <row r="27">
          <cell r="L27" t="str">
            <v>A778066</v>
          </cell>
        </row>
        <row r="28">
          <cell r="L28" t="str">
            <v>K776046</v>
          </cell>
        </row>
        <row r="29">
          <cell r="L29" t="str">
            <v>K777049</v>
          </cell>
        </row>
        <row r="30">
          <cell r="L30" t="str">
            <v>K777057</v>
          </cell>
        </row>
        <row r="31">
          <cell r="L31" t="str">
            <v>T776037</v>
          </cell>
        </row>
        <row r="32">
          <cell r="L32" t="str">
            <v>T776048</v>
          </cell>
        </row>
        <row r="33">
          <cell r="L33" t="str">
            <v>T776064</v>
          </cell>
        </row>
        <row r="34">
          <cell r="L34" t="str">
            <v>T777036</v>
          </cell>
        </row>
        <row r="35">
          <cell r="L35" t="str">
            <v>T777064</v>
          </cell>
        </row>
        <row r="36">
          <cell r="L36" t="str">
            <v>T777067</v>
          </cell>
        </row>
      </sheetData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N2021-SVI"/>
      <sheetName val="PT2020spranca"/>
      <sheetName val="PN2021spranca"/>
      <sheetName val="Y"/>
      <sheetName val="Tecajevi"/>
      <sheetName val="Pro2021"/>
      <sheetName val="OrgStruk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2">
          <cell r="M2">
            <v>3113</v>
          </cell>
        </row>
        <row r="3">
          <cell r="M3">
            <v>3121</v>
          </cell>
        </row>
        <row r="4">
          <cell r="M4">
            <v>3132</v>
          </cell>
        </row>
        <row r="5">
          <cell r="M5">
            <v>3133</v>
          </cell>
        </row>
        <row r="6">
          <cell r="M6">
            <v>3211</v>
          </cell>
        </row>
        <row r="7">
          <cell r="M7">
            <v>3212</v>
          </cell>
        </row>
        <row r="8">
          <cell r="M8">
            <v>3213</v>
          </cell>
        </row>
        <row r="9">
          <cell r="M9">
            <v>3214</v>
          </cell>
        </row>
        <row r="10">
          <cell r="M10">
            <v>3221</v>
          </cell>
        </row>
        <row r="11">
          <cell r="M11">
            <v>3222</v>
          </cell>
        </row>
        <row r="12">
          <cell r="M12">
            <v>3223</v>
          </cell>
        </row>
        <row r="13">
          <cell r="M13">
            <v>3224</v>
          </cell>
        </row>
        <row r="14">
          <cell r="M14">
            <v>3225</v>
          </cell>
        </row>
        <row r="15">
          <cell r="M15">
            <v>3227</v>
          </cell>
        </row>
        <row r="16">
          <cell r="M16">
            <v>3231</v>
          </cell>
        </row>
        <row r="17">
          <cell r="M17">
            <v>3232</v>
          </cell>
        </row>
        <row r="18">
          <cell r="M18">
            <v>3233</v>
          </cell>
        </row>
        <row r="19">
          <cell r="M19">
            <v>3234</v>
          </cell>
        </row>
        <row r="20">
          <cell r="M20">
            <v>3235</v>
          </cell>
        </row>
        <row r="21">
          <cell r="M21">
            <v>3236</v>
          </cell>
        </row>
        <row r="22">
          <cell r="M22">
            <v>3237</v>
          </cell>
        </row>
        <row r="23">
          <cell r="M23">
            <v>3238</v>
          </cell>
        </row>
        <row r="24">
          <cell r="M24">
            <v>3239</v>
          </cell>
        </row>
        <row r="25">
          <cell r="M25">
            <v>3241</v>
          </cell>
        </row>
        <row r="26">
          <cell r="M26">
            <v>3291</v>
          </cell>
        </row>
        <row r="27">
          <cell r="M27">
            <v>3292</v>
          </cell>
        </row>
        <row r="28">
          <cell r="M28">
            <v>3293</v>
          </cell>
        </row>
        <row r="29">
          <cell r="M29">
            <v>3294</v>
          </cell>
        </row>
        <row r="30">
          <cell r="M30">
            <v>3295</v>
          </cell>
        </row>
        <row r="31">
          <cell r="M31">
            <v>3299</v>
          </cell>
        </row>
        <row r="32">
          <cell r="M32">
            <v>3423</v>
          </cell>
        </row>
        <row r="33">
          <cell r="M33">
            <v>3431</v>
          </cell>
        </row>
        <row r="34">
          <cell r="M34">
            <v>3432</v>
          </cell>
        </row>
        <row r="35">
          <cell r="M35">
            <v>3433</v>
          </cell>
        </row>
        <row r="36">
          <cell r="M36">
            <v>3434</v>
          </cell>
        </row>
        <row r="37">
          <cell r="M37">
            <v>3661</v>
          </cell>
        </row>
        <row r="38">
          <cell r="M38">
            <v>3691</v>
          </cell>
        </row>
        <row r="39">
          <cell r="M39">
            <v>3721</v>
          </cell>
        </row>
        <row r="40">
          <cell r="M40">
            <v>3811</v>
          </cell>
        </row>
        <row r="41">
          <cell r="M41">
            <v>3812</v>
          </cell>
        </row>
        <row r="42">
          <cell r="M42">
            <v>3822</v>
          </cell>
        </row>
        <row r="43">
          <cell r="M43">
            <v>3831</v>
          </cell>
        </row>
        <row r="44">
          <cell r="M44">
            <v>3833</v>
          </cell>
        </row>
        <row r="45">
          <cell r="M45">
            <v>3834</v>
          </cell>
        </row>
        <row r="46">
          <cell r="M46">
            <v>4123</v>
          </cell>
        </row>
        <row r="47">
          <cell r="M47">
            <v>4124</v>
          </cell>
        </row>
        <row r="48">
          <cell r="M48">
            <v>4221</v>
          </cell>
        </row>
        <row r="49">
          <cell r="M49">
            <v>4222</v>
          </cell>
        </row>
        <row r="50">
          <cell r="M50">
            <v>4223</v>
          </cell>
        </row>
        <row r="51">
          <cell r="M51">
            <v>4227</v>
          </cell>
        </row>
        <row r="52">
          <cell r="M52">
            <v>4231</v>
          </cell>
        </row>
        <row r="53">
          <cell r="M53">
            <v>4262</v>
          </cell>
        </row>
        <row r="54">
          <cell r="M54">
            <v>4312</v>
          </cell>
        </row>
        <row r="55">
          <cell r="M55">
            <v>4511</v>
          </cell>
        </row>
        <row r="56">
          <cell r="M56">
            <v>4521</v>
          </cell>
        </row>
        <row r="57">
          <cell r="M57">
            <v>4541</v>
          </cell>
        </row>
        <row r="58">
          <cell r="M58">
            <v>5183</v>
          </cell>
        </row>
        <row r="59">
          <cell r="M59">
            <v>5455</v>
          </cell>
        </row>
        <row r="60">
          <cell r="M60"/>
        </row>
      </sheetData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H101"/>
  <sheetViews>
    <sheetView tabSelected="1" view="pageBreakPreview" zoomScale="85" zoomScaleNormal="90" zoomScaleSheetLayoutView="85" workbookViewId="0">
      <pane ySplit="1" topLeftCell="A29" activePane="bottomLeft" state="frozen"/>
      <selection pane="bottomLeft" activeCell="Q78" sqref="Q78"/>
    </sheetView>
  </sheetViews>
  <sheetFormatPr defaultRowHeight="12.75" x14ac:dyDescent="0.2"/>
  <cols>
    <col min="1" max="1" width="7.7109375" style="6" customWidth="1"/>
    <col min="2" max="2" width="9.140625" style="16"/>
    <col min="3" max="3" width="10" style="6" customWidth="1"/>
    <col min="4" max="4" width="7" style="6" customWidth="1"/>
    <col min="5" max="5" width="78.140625" style="6" customWidth="1"/>
    <col min="6" max="6" width="8.5703125" style="36" hidden="1" customWidth="1"/>
    <col min="7" max="7" width="0.28515625" style="6" hidden="1" customWidth="1"/>
    <col min="8" max="8" width="17.85546875" style="47" customWidth="1"/>
    <col min="9" max="9" width="7.42578125" style="14" customWidth="1"/>
    <col min="10" max="10" width="11.5703125" style="48" customWidth="1"/>
    <col min="11" max="11" width="22.85546875" style="48" customWidth="1"/>
    <col min="12" max="12" width="14.42578125" style="44" customWidth="1"/>
    <col min="13" max="13" width="10" style="6" customWidth="1"/>
    <col min="14" max="14" width="18.42578125" style="48" customWidth="1"/>
    <col min="15" max="15" width="16" style="53" customWidth="1"/>
    <col min="16" max="16" width="13.140625" style="18" customWidth="1"/>
    <col min="17" max="17" width="16.140625" style="53" customWidth="1"/>
    <col min="18" max="18" width="13.140625" style="6" customWidth="1"/>
    <col min="19" max="19" width="14.42578125" style="6" customWidth="1"/>
    <col min="20" max="20" width="20.7109375" style="6" customWidth="1"/>
    <col min="21" max="21" width="4.7109375" style="13" customWidth="1"/>
    <col min="22" max="22" width="11.7109375" style="6" customWidth="1"/>
    <col min="23" max="23" width="3.5703125" style="2" customWidth="1"/>
    <col min="24" max="16384" width="9.140625" style="2"/>
  </cols>
  <sheetData>
    <row r="1" spans="1:22" s="15" customFormat="1" ht="102.75" customHeight="1" x14ac:dyDescent="0.2">
      <c r="A1" s="26" t="s">
        <v>30</v>
      </c>
      <c r="B1" s="27" t="s">
        <v>19</v>
      </c>
      <c r="C1" s="26" t="s">
        <v>0</v>
      </c>
      <c r="D1" s="26" t="s">
        <v>1</v>
      </c>
      <c r="E1" s="27" t="s">
        <v>2</v>
      </c>
      <c r="F1" s="72" t="s">
        <v>18</v>
      </c>
      <c r="G1" s="27" t="s">
        <v>3</v>
      </c>
      <c r="H1" s="27" t="s">
        <v>4</v>
      </c>
      <c r="I1" s="27" t="s">
        <v>5</v>
      </c>
      <c r="J1" s="27" t="s">
        <v>6</v>
      </c>
      <c r="K1" s="27" t="s">
        <v>7</v>
      </c>
      <c r="L1" s="27" t="s">
        <v>8</v>
      </c>
      <c r="M1" s="28" t="s">
        <v>9</v>
      </c>
      <c r="N1" s="28" t="s">
        <v>10</v>
      </c>
      <c r="O1" s="29" t="s">
        <v>11</v>
      </c>
      <c r="P1" s="29" t="s">
        <v>12</v>
      </c>
      <c r="Q1" s="29" t="s">
        <v>13</v>
      </c>
      <c r="R1" s="30" t="s">
        <v>14</v>
      </c>
      <c r="S1" s="27" t="s">
        <v>15</v>
      </c>
      <c r="T1" s="31" t="s">
        <v>16</v>
      </c>
      <c r="U1" s="26" t="s">
        <v>17</v>
      </c>
      <c r="V1" s="23"/>
    </row>
    <row r="2" spans="1:22" ht="39" customHeight="1" x14ac:dyDescent="0.2">
      <c r="A2" s="204" t="s">
        <v>49</v>
      </c>
      <c r="B2" s="205"/>
      <c r="C2" s="205"/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O2" s="205"/>
      <c r="P2" s="205"/>
      <c r="Q2" s="205"/>
      <c r="R2" s="205"/>
      <c r="S2" s="205"/>
      <c r="T2" s="205"/>
      <c r="U2" s="206"/>
    </row>
    <row r="3" spans="1:22" s="83" customFormat="1" ht="21" customHeight="1" x14ac:dyDescent="0.2">
      <c r="A3" s="74">
        <v>400</v>
      </c>
      <c r="B3" s="75" t="s">
        <v>50</v>
      </c>
      <c r="C3" s="76" t="s">
        <v>47</v>
      </c>
      <c r="D3" s="76">
        <v>3221</v>
      </c>
      <c r="E3" s="77" t="s">
        <v>48</v>
      </c>
      <c r="F3" s="78"/>
      <c r="G3" s="76"/>
      <c r="H3" s="79" t="s">
        <v>38</v>
      </c>
      <c r="I3" s="76" t="s">
        <v>24</v>
      </c>
      <c r="J3" s="74" t="s">
        <v>23</v>
      </c>
      <c r="K3" s="76" t="s">
        <v>104</v>
      </c>
      <c r="L3" s="84" t="s">
        <v>104</v>
      </c>
      <c r="M3" s="76" t="s">
        <v>104</v>
      </c>
      <c r="N3" s="76" t="s">
        <v>104</v>
      </c>
      <c r="O3" s="85" t="s">
        <v>104</v>
      </c>
      <c r="P3" s="80" t="s">
        <v>104</v>
      </c>
      <c r="Q3" s="80" t="s">
        <v>104</v>
      </c>
      <c r="R3" s="76" t="s">
        <v>104</v>
      </c>
      <c r="S3" s="76" t="s">
        <v>104</v>
      </c>
      <c r="T3" s="76" t="s">
        <v>105</v>
      </c>
      <c r="U3" s="25" t="s">
        <v>146</v>
      </c>
      <c r="V3" s="82"/>
    </row>
    <row r="4" spans="1:22" ht="19.5" customHeight="1" x14ac:dyDescent="0.2">
      <c r="A4" s="10">
        <v>275</v>
      </c>
      <c r="B4" s="9" t="s">
        <v>51</v>
      </c>
      <c r="C4" s="3" t="s">
        <v>36</v>
      </c>
      <c r="D4" s="7">
        <v>3232</v>
      </c>
      <c r="E4" s="59" t="s">
        <v>52</v>
      </c>
      <c r="F4" s="33"/>
      <c r="G4" s="7"/>
      <c r="H4" s="37" t="s">
        <v>27</v>
      </c>
      <c r="I4" s="7" t="s">
        <v>24</v>
      </c>
      <c r="J4" s="10" t="s">
        <v>23</v>
      </c>
      <c r="K4" s="38" t="s">
        <v>37</v>
      </c>
      <c r="L4" s="73">
        <v>15526597734</v>
      </c>
      <c r="M4" s="7" t="s">
        <v>75</v>
      </c>
      <c r="N4" s="38" t="s">
        <v>71</v>
      </c>
      <c r="O4" s="54">
        <v>2213.16</v>
      </c>
      <c r="P4" s="18">
        <v>553.32000000000005</v>
      </c>
      <c r="Q4" s="50">
        <v>2766.48</v>
      </c>
      <c r="R4" s="7"/>
      <c r="S4" s="7"/>
      <c r="T4" s="56" t="s">
        <v>40</v>
      </c>
      <c r="U4" s="25" t="s">
        <v>42</v>
      </c>
    </row>
    <row r="5" spans="1:22" ht="19.5" customHeight="1" x14ac:dyDescent="0.2">
      <c r="A5" s="10">
        <v>266</v>
      </c>
      <c r="B5" s="9" t="s">
        <v>53</v>
      </c>
      <c r="C5" s="3" t="s">
        <v>36</v>
      </c>
      <c r="D5" s="7">
        <v>3235</v>
      </c>
      <c r="E5" s="59" t="s">
        <v>62</v>
      </c>
      <c r="F5" s="33"/>
      <c r="G5" s="7"/>
      <c r="H5" s="37" t="s">
        <v>27</v>
      </c>
      <c r="I5" s="7" t="s">
        <v>24</v>
      </c>
      <c r="J5" s="10" t="s">
        <v>23</v>
      </c>
      <c r="K5" s="38" t="s">
        <v>29</v>
      </c>
      <c r="L5" s="73">
        <v>42375187043</v>
      </c>
      <c r="M5" s="7" t="s">
        <v>74</v>
      </c>
      <c r="N5" s="38" t="s">
        <v>72</v>
      </c>
      <c r="O5" s="54">
        <v>6497.28</v>
      </c>
      <c r="P5" s="17">
        <v>1624.32</v>
      </c>
      <c r="Q5" s="50">
        <v>8121.6</v>
      </c>
      <c r="R5" s="7"/>
      <c r="S5" s="7"/>
      <c r="T5" s="56" t="s">
        <v>40</v>
      </c>
      <c r="U5" s="25" t="s">
        <v>42</v>
      </c>
    </row>
    <row r="6" spans="1:22" ht="28.5" customHeight="1" x14ac:dyDescent="0.2">
      <c r="A6" s="32">
        <v>372</v>
      </c>
      <c r="B6" s="21" t="s">
        <v>54</v>
      </c>
      <c r="C6" s="20" t="s">
        <v>56</v>
      </c>
      <c r="D6" s="20">
        <v>3221</v>
      </c>
      <c r="E6" s="60" t="s">
        <v>58</v>
      </c>
      <c r="F6" s="35"/>
      <c r="G6" s="20"/>
      <c r="H6" s="46" t="s">
        <v>28</v>
      </c>
      <c r="I6" s="20" t="s">
        <v>24</v>
      </c>
      <c r="J6" s="32" t="s">
        <v>23</v>
      </c>
      <c r="K6" s="39" t="s">
        <v>59</v>
      </c>
      <c r="L6" s="42" t="s">
        <v>60</v>
      </c>
      <c r="M6" s="20" t="s">
        <v>88</v>
      </c>
      <c r="N6" s="41" t="s">
        <v>65</v>
      </c>
      <c r="O6" s="58">
        <v>61476</v>
      </c>
      <c r="P6" s="22">
        <v>15369</v>
      </c>
      <c r="Q6" s="52">
        <v>76845</v>
      </c>
      <c r="R6" s="20"/>
      <c r="S6" s="20"/>
      <c r="T6" s="56" t="s">
        <v>40</v>
      </c>
      <c r="U6" s="25" t="s">
        <v>42</v>
      </c>
    </row>
    <row r="7" spans="1:22" ht="29.25" customHeight="1" x14ac:dyDescent="0.2">
      <c r="A7" s="32">
        <v>372</v>
      </c>
      <c r="B7" s="21" t="s">
        <v>55</v>
      </c>
      <c r="C7" s="20" t="s">
        <v>57</v>
      </c>
      <c r="D7" s="20">
        <v>3221</v>
      </c>
      <c r="E7" s="60" t="s">
        <v>45</v>
      </c>
      <c r="F7" s="35"/>
      <c r="G7" s="20"/>
      <c r="H7" s="46" t="s">
        <v>28</v>
      </c>
      <c r="I7" s="20" t="s">
        <v>24</v>
      </c>
      <c r="J7" s="32" t="s">
        <v>23</v>
      </c>
      <c r="K7" s="39" t="s">
        <v>46</v>
      </c>
      <c r="L7" s="42" t="s">
        <v>61</v>
      </c>
      <c r="M7" s="20" t="s">
        <v>73</v>
      </c>
      <c r="N7" s="41" t="s">
        <v>65</v>
      </c>
      <c r="O7" s="58">
        <v>72147.45</v>
      </c>
      <c r="P7" s="22">
        <v>18036.86</v>
      </c>
      <c r="Q7" s="52">
        <v>90184.31</v>
      </c>
      <c r="R7" s="20"/>
      <c r="S7" s="20"/>
      <c r="T7" s="56" t="s">
        <v>40</v>
      </c>
      <c r="U7" s="25" t="s">
        <v>42</v>
      </c>
    </row>
    <row r="8" spans="1:22" ht="29.25" customHeight="1" x14ac:dyDescent="0.2">
      <c r="A8" s="4">
        <v>373</v>
      </c>
      <c r="B8" s="11" t="s">
        <v>63</v>
      </c>
      <c r="C8" s="3" t="s">
        <v>20</v>
      </c>
      <c r="D8" s="3">
        <v>3238</v>
      </c>
      <c r="E8" s="61" t="s">
        <v>31</v>
      </c>
      <c r="F8" s="34"/>
      <c r="G8" s="3"/>
      <c r="H8" s="45" t="s">
        <v>34</v>
      </c>
      <c r="I8" s="3" t="s">
        <v>24</v>
      </c>
      <c r="J8" s="4" t="s">
        <v>23</v>
      </c>
      <c r="K8" s="49" t="s">
        <v>32</v>
      </c>
      <c r="L8" s="73">
        <v>64854584105</v>
      </c>
      <c r="M8" s="3" t="s">
        <v>238</v>
      </c>
      <c r="N8" s="40" t="s">
        <v>64</v>
      </c>
      <c r="O8" s="67">
        <v>15000</v>
      </c>
      <c r="P8" s="12">
        <v>3750</v>
      </c>
      <c r="Q8" s="51">
        <v>18750</v>
      </c>
      <c r="R8" s="3"/>
      <c r="S8" s="3"/>
      <c r="T8" s="56" t="s">
        <v>40</v>
      </c>
      <c r="U8" s="25" t="s">
        <v>43</v>
      </c>
    </row>
    <row r="9" spans="1:22" ht="33.75" customHeight="1" x14ac:dyDescent="0.2">
      <c r="A9" s="211">
        <v>418</v>
      </c>
      <c r="B9" s="213" t="s">
        <v>66</v>
      </c>
      <c r="C9" s="207" t="s">
        <v>67</v>
      </c>
      <c r="D9" s="211" t="s">
        <v>68</v>
      </c>
      <c r="E9" s="61" t="s">
        <v>102</v>
      </c>
      <c r="F9" s="34"/>
      <c r="G9" s="3"/>
      <c r="H9" s="215" t="s">
        <v>38</v>
      </c>
      <c r="I9" s="207" t="s">
        <v>24</v>
      </c>
      <c r="J9" s="211" t="s">
        <v>23</v>
      </c>
      <c r="K9" s="49" t="s">
        <v>203</v>
      </c>
      <c r="L9" s="62" t="s">
        <v>204</v>
      </c>
      <c r="M9" s="3" t="s">
        <v>205</v>
      </c>
      <c r="N9" s="40" t="s">
        <v>206</v>
      </c>
      <c r="O9" s="67">
        <v>94495</v>
      </c>
      <c r="P9" s="12">
        <v>23623.75</v>
      </c>
      <c r="Q9" s="51">
        <v>118118.75</v>
      </c>
      <c r="R9" s="3"/>
      <c r="S9" s="3"/>
      <c r="T9" s="56" t="s">
        <v>40</v>
      </c>
      <c r="U9" s="209" t="s">
        <v>42</v>
      </c>
    </row>
    <row r="10" spans="1:22" s="66" customFormat="1" ht="32.25" customHeight="1" x14ac:dyDescent="0.2">
      <c r="A10" s="212"/>
      <c r="B10" s="214"/>
      <c r="C10" s="208"/>
      <c r="D10" s="212"/>
      <c r="E10" s="61" t="s">
        <v>103</v>
      </c>
      <c r="F10" s="64"/>
      <c r="G10" s="40"/>
      <c r="H10" s="216"/>
      <c r="I10" s="208"/>
      <c r="J10" s="212"/>
      <c r="K10" s="49" t="s">
        <v>147</v>
      </c>
      <c r="L10" s="62" t="s">
        <v>148</v>
      </c>
      <c r="M10" s="3" t="s">
        <v>149</v>
      </c>
      <c r="N10" s="40" t="s">
        <v>207</v>
      </c>
      <c r="O10" s="103">
        <v>71588</v>
      </c>
      <c r="P10" s="65">
        <v>14039.74</v>
      </c>
      <c r="Q10" s="65">
        <v>85627.74</v>
      </c>
      <c r="R10" s="40"/>
      <c r="S10" s="40"/>
      <c r="T10" s="56" t="s">
        <v>40</v>
      </c>
      <c r="U10" s="210"/>
      <c r="V10" s="48"/>
    </row>
    <row r="11" spans="1:22" ht="29.25" customHeight="1" x14ac:dyDescent="0.2">
      <c r="A11" s="4"/>
      <c r="B11" s="11" t="s">
        <v>69</v>
      </c>
      <c r="C11" s="3" t="s">
        <v>67</v>
      </c>
      <c r="D11" s="3">
        <v>3239</v>
      </c>
      <c r="E11" s="61" t="s">
        <v>70</v>
      </c>
      <c r="F11" s="34"/>
      <c r="G11" s="3"/>
      <c r="H11" s="45" t="s">
        <v>27</v>
      </c>
      <c r="I11" s="3" t="s">
        <v>24</v>
      </c>
      <c r="J11" s="4" t="s">
        <v>23</v>
      </c>
      <c r="K11" s="49" t="s">
        <v>239</v>
      </c>
      <c r="L11" s="62" t="s">
        <v>240</v>
      </c>
      <c r="M11" s="3" t="s">
        <v>242</v>
      </c>
      <c r="N11" s="40" t="s">
        <v>241</v>
      </c>
      <c r="O11" s="103">
        <v>16680</v>
      </c>
      <c r="P11" s="103">
        <v>4170</v>
      </c>
      <c r="Q11" s="103">
        <v>20850</v>
      </c>
      <c r="R11" s="3"/>
      <c r="S11" s="3"/>
      <c r="T11" s="56" t="s">
        <v>40</v>
      </c>
      <c r="U11" s="25" t="s">
        <v>43</v>
      </c>
    </row>
    <row r="12" spans="1:22" ht="29.25" customHeight="1" x14ac:dyDescent="0.2">
      <c r="A12" s="4">
        <v>112</v>
      </c>
      <c r="B12" s="9" t="s">
        <v>76</v>
      </c>
      <c r="C12" s="3" t="s">
        <v>20</v>
      </c>
      <c r="D12" s="7">
        <v>3238</v>
      </c>
      <c r="E12" s="59" t="s">
        <v>25</v>
      </c>
      <c r="F12" s="33"/>
      <c r="G12" s="7"/>
      <c r="H12" s="37" t="s">
        <v>27</v>
      </c>
      <c r="I12" s="7" t="s">
        <v>24</v>
      </c>
      <c r="J12" s="10" t="s">
        <v>23</v>
      </c>
      <c r="K12" s="38" t="s">
        <v>198</v>
      </c>
      <c r="L12" s="43" t="s">
        <v>199</v>
      </c>
      <c r="M12" s="7" t="s">
        <v>262</v>
      </c>
      <c r="N12" s="38" t="s">
        <v>137</v>
      </c>
      <c r="O12" s="54">
        <v>19683.16</v>
      </c>
      <c r="P12" s="17">
        <f>Q12-O12</f>
        <v>4920.7900000000009</v>
      </c>
      <c r="Q12" s="50">
        <v>24603.95</v>
      </c>
      <c r="R12" s="7"/>
      <c r="S12" s="7"/>
      <c r="T12" s="56" t="s">
        <v>40</v>
      </c>
      <c r="U12" s="25" t="s">
        <v>41</v>
      </c>
    </row>
    <row r="13" spans="1:22" ht="29.25" customHeight="1" x14ac:dyDescent="0.2">
      <c r="A13" s="4"/>
      <c r="B13" s="11" t="s">
        <v>77</v>
      </c>
      <c r="C13" s="3" t="s">
        <v>20</v>
      </c>
      <c r="D13" s="3">
        <v>4221</v>
      </c>
      <c r="E13" s="61" t="s">
        <v>80</v>
      </c>
      <c r="F13" s="34"/>
      <c r="G13" s="3"/>
      <c r="H13" s="45" t="s">
        <v>21</v>
      </c>
      <c r="I13" s="3" t="s">
        <v>24</v>
      </c>
      <c r="J13" s="4" t="s">
        <v>23</v>
      </c>
      <c r="K13" s="49" t="s">
        <v>22</v>
      </c>
      <c r="L13" s="62" t="s">
        <v>259</v>
      </c>
      <c r="M13" s="3" t="s">
        <v>258</v>
      </c>
      <c r="N13" s="40" t="s">
        <v>35</v>
      </c>
      <c r="O13" s="67">
        <v>231900</v>
      </c>
      <c r="P13" s="12">
        <v>57975</v>
      </c>
      <c r="Q13" s="50">
        <v>289875</v>
      </c>
      <c r="R13" s="3"/>
      <c r="S13" s="3"/>
      <c r="T13" s="56" t="s">
        <v>40</v>
      </c>
      <c r="U13" s="25" t="s">
        <v>43</v>
      </c>
    </row>
    <row r="14" spans="1:22" ht="30" customHeight="1" x14ac:dyDescent="0.2">
      <c r="A14" s="4"/>
      <c r="B14" s="11" t="s">
        <v>78</v>
      </c>
      <c r="C14" s="3" t="s">
        <v>44</v>
      </c>
      <c r="D14" s="3">
        <v>4221</v>
      </c>
      <c r="E14" s="61" t="s">
        <v>82</v>
      </c>
      <c r="F14" s="34"/>
      <c r="G14" s="3"/>
      <c r="H14" s="45" t="s">
        <v>21</v>
      </c>
      <c r="I14" s="3" t="s">
        <v>24</v>
      </c>
      <c r="J14" s="4" t="s">
        <v>23</v>
      </c>
      <c r="K14" s="49" t="s">
        <v>261</v>
      </c>
      <c r="L14" s="62" t="s">
        <v>260</v>
      </c>
      <c r="M14" s="3" t="s">
        <v>263</v>
      </c>
      <c r="N14" s="40" t="s">
        <v>35</v>
      </c>
      <c r="O14" s="67">
        <v>5846.05</v>
      </c>
      <c r="P14" s="12">
        <v>1461.51</v>
      </c>
      <c r="Q14" s="51">
        <v>7307.56</v>
      </c>
      <c r="R14" s="3"/>
      <c r="S14" s="3"/>
      <c r="T14" s="56" t="s">
        <v>40</v>
      </c>
      <c r="U14" s="25" t="s">
        <v>43</v>
      </c>
    </row>
    <row r="15" spans="1:22" ht="29.25" customHeight="1" x14ac:dyDescent="0.2">
      <c r="A15" s="4"/>
      <c r="B15" s="11" t="s">
        <v>79</v>
      </c>
      <c r="C15" s="3" t="s">
        <v>81</v>
      </c>
      <c r="D15" s="3">
        <v>4221</v>
      </c>
      <c r="E15" s="61" t="s">
        <v>83</v>
      </c>
      <c r="F15" s="34"/>
      <c r="G15" s="3"/>
      <c r="H15" s="45" t="s">
        <v>21</v>
      </c>
      <c r="I15" s="3" t="s">
        <v>24</v>
      </c>
      <c r="J15" s="4" t="s">
        <v>23</v>
      </c>
      <c r="K15" s="37" t="s">
        <v>84</v>
      </c>
      <c r="L15" s="62" t="s">
        <v>243</v>
      </c>
      <c r="M15" s="3" t="s">
        <v>258</v>
      </c>
      <c r="N15" s="40" t="s">
        <v>35</v>
      </c>
      <c r="O15" s="67">
        <v>32490</v>
      </c>
      <c r="P15" s="12">
        <v>8122.5</v>
      </c>
      <c r="Q15" s="51">
        <v>40612.5</v>
      </c>
      <c r="R15" s="3"/>
      <c r="S15" s="3"/>
      <c r="T15" s="56" t="s">
        <v>40</v>
      </c>
      <c r="U15" s="25" t="s">
        <v>43</v>
      </c>
    </row>
    <row r="16" spans="1:22" ht="29.25" customHeight="1" x14ac:dyDescent="0.2">
      <c r="A16" s="4">
        <v>419</v>
      </c>
      <c r="B16" s="11" t="s">
        <v>85</v>
      </c>
      <c r="C16" s="3" t="s">
        <v>26</v>
      </c>
      <c r="D16" s="3">
        <v>4223</v>
      </c>
      <c r="E16" s="61" t="s">
        <v>86</v>
      </c>
      <c r="F16" s="34"/>
      <c r="G16" s="3"/>
      <c r="H16" s="45" t="s">
        <v>27</v>
      </c>
      <c r="I16" s="3" t="s">
        <v>24</v>
      </c>
      <c r="J16" s="4" t="s">
        <v>23</v>
      </c>
      <c r="K16" s="49" t="s">
        <v>87</v>
      </c>
      <c r="L16" s="70">
        <v>61898313798</v>
      </c>
      <c r="M16" s="3" t="s">
        <v>89</v>
      </c>
      <c r="N16" s="40" t="s">
        <v>33</v>
      </c>
      <c r="O16" s="57">
        <v>9350</v>
      </c>
      <c r="P16" s="12">
        <v>2337.5</v>
      </c>
      <c r="Q16" s="51">
        <v>11687.5</v>
      </c>
      <c r="R16" s="3"/>
      <c r="S16" s="3"/>
      <c r="T16" s="56" t="s">
        <v>40</v>
      </c>
      <c r="U16" s="25" t="s">
        <v>42</v>
      </c>
    </row>
    <row r="17" spans="1:22" ht="29.25" customHeight="1" x14ac:dyDescent="0.2">
      <c r="A17" s="4">
        <v>263</v>
      </c>
      <c r="B17" s="11" t="s">
        <v>90</v>
      </c>
      <c r="C17" s="3" t="s">
        <v>36</v>
      </c>
      <c r="D17" s="3">
        <v>3232</v>
      </c>
      <c r="E17" s="61" t="s">
        <v>91</v>
      </c>
      <c r="F17" s="34"/>
      <c r="G17" s="3"/>
      <c r="H17" s="45" t="s">
        <v>27</v>
      </c>
      <c r="I17" s="3" t="s">
        <v>24</v>
      </c>
      <c r="J17" s="4" t="s">
        <v>23</v>
      </c>
      <c r="K17" s="49" t="s">
        <v>165</v>
      </c>
      <c r="L17" s="62" t="s">
        <v>244</v>
      </c>
      <c r="M17" s="3" t="s">
        <v>166</v>
      </c>
      <c r="N17" s="40" t="s">
        <v>171</v>
      </c>
      <c r="O17" s="13">
        <v>6562</v>
      </c>
      <c r="P17" s="12">
        <f>Q17-O17</f>
        <v>1640.5</v>
      </c>
      <c r="Q17" s="51">
        <v>8202.5</v>
      </c>
      <c r="R17" s="3"/>
      <c r="S17" s="3"/>
      <c r="T17" s="56" t="s">
        <v>40</v>
      </c>
      <c r="U17" s="25" t="s">
        <v>41</v>
      </c>
    </row>
    <row r="18" spans="1:22" ht="29.25" customHeight="1" x14ac:dyDescent="0.2">
      <c r="A18" s="4">
        <v>284</v>
      </c>
      <c r="B18" s="11" t="s">
        <v>92</v>
      </c>
      <c r="C18" s="3" t="s">
        <v>36</v>
      </c>
      <c r="D18" s="3">
        <v>3238</v>
      </c>
      <c r="E18" s="61" t="s">
        <v>39</v>
      </c>
      <c r="F18" s="34"/>
      <c r="G18" s="3"/>
      <c r="H18" s="45" t="s">
        <v>27</v>
      </c>
      <c r="I18" s="3" t="s">
        <v>24</v>
      </c>
      <c r="J18" s="4" t="s">
        <v>23</v>
      </c>
      <c r="K18" s="49" t="s">
        <v>167</v>
      </c>
      <c r="L18" s="62" t="s">
        <v>245</v>
      </c>
      <c r="M18" s="3" t="s">
        <v>200</v>
      </c>
      <c r="N18" s="40" t="s">
        <v>137</v>
      </c>
      <c r="O18" s="13">
        <v>1692</v>
      </c>
      <c r="P18" s="12">
        <f>Q18-O18</f>
        <v>423</v>
      </c>
      <c r="Q18" s="51">
        <v>2115</v>
      </c>
      <c r="R18" s="3"/>
      <c r="S18" s="3"/>
      <c r="T18" s="56" t="s">
        <v>40</v>
      </c>
      <c r="U18" s="25" t="s">
        <v>41</v>
      </c>
    </row>
    <row r="19" spans="1:22" ht="51" customHeight="1" x14ac:dyDescent="0.2">
      <c r="A19" s="32" t="s">
        <v>94</v>
      </c>
      <c r="B19" s="21" t="s">
        <v>93</v>
      </c>
      <c r="C19" s="20" t="s">
        <v>36</v>
      </c>
      <c r="D19" s="20">
        <v>3223</v>
      </c>
      <c r="E19" s="68" t="s">
        <v>95</v>
      </c>
      <c r="F19" s="35"/>
      <c r="G19" s="20"/>
      <c r="H19" s="41" t="s">
        <v>28</v>
      </c>
      <c r="I19" s="20" t="s">
        <v>24</v>
      </c>
      <c r="J19" s="32" t="s">
        <v>23</v>
      </c>
      <c r="K19" s="39" t="s">
        <v>97</v>
      </c>
      <c r="L19" s="71">
        <v>27759560625</v>
      </c>
      <c r="M19" s="20" t="s">
        <v>166</v>
      </c>
      <c r="N19" s="41" t="s">
        <v>157</v>
      </c>
      <c r="O19" s="24">
        <v>15460.31</v>
      </c>
      <c r="P19" s="22">
        <f>Q19-O19</f>
        <v>3865.08</v>
      </c>
      <c r="Q19" s="52">
        <v>19325.39</v>
      </c>
      <c r="R19" s="20"/>
      <c r="S19" s="20"/>
      <c r="T19" s="56" t="s">
        <v>40</v>
      </c>
      <c r="U19" s="25" t="s">
        <v>41</v>
      </c>
    </row>
    <row r="20" spans="1:22" ht="51" customHeight="1" x14ac:dyDescent="0.2">
      <c r="A20" s="32" t="s">
        <v>94</v>
      </c>
      <c r="B20" s="21" t="s">
        <v>99</v>
      </c>
      <c r="C20" s="20" t="s">
        <v>36</v>
      </c>
      <c r="D20" s="20">
        <v>3223</v>
      </c>
      <c r="E20" s="69" t="s">
        <v>96</v>
      </c>
      <c r="F20" s="24"/>
      <c r="G20" s="24"/>
      <c r="H20" s="41" t="s">
        <v>28</v>
      </c>
      <c r="I20" s="20" t="s">
        <v>24</v>
      </c>
      <c r="J20" s="32" t="s">
        <v>23</v>
      </c>
      <c r="K20" s="39" t="s">
        <v>97</v>
      </c>
      <c r="L20" s="71">
        <v>27759560625</v>
      </c>
      <c r="M20" s="24" t="s">
        <v>166</v>
      </c>
      <c r="N20" s="41" t="s">
        <v>157</v>
      </c>
      <c r="O20" s="24">
        <v>5562.28</v>
      </c>
      <c r="P20" s="22">
        <f>Q20-O20</f>
        <v>1390.5700000000006</v>
      </c>
      <c r="Q20" s="24">
        <v>6952.85</v>
      </c>
      <c r="R20" s="24"/>
      <c r="S20" s="24"/>
      <c r="T20" s="56" t="s">
        <v>40</v>
      </c>
      <c r="U20" s="25" t="s">
        <v>41</v>
      </c>
    </row>
    <row r="21" spans="1:22" s="1" customFormat="1" ht="26.25" customHeight="1" x14ac:dyDescent="0.2">
      <c r="A21" s="4">
        <v>425</v>
      </c>
      <c r="B21" s="11" t="s">
        <v>98</v>
      </c>
      <c r="C21" s="3" t="s">
        <v>67</v>
      </c>
      <c r="D21" s="4" t="s">
        <v>100</v>
      </c>
      <c r="E21" s="55" t="s">
        <v>101</v>
      </c>
      <c r="F21" s="25"/>
      <c r="G21" s="25"/>
      <c r="H21" s="40" t="s">
        <v>38</v>
      </c>
      <c r="I21" s="3" t="s">
        <v>24</v>
      </c>
      <c r="J21" s="4" t="s">
        <v>23</v>
      </c>
      <c r="K21" s="49" t="s">
        <v>150</v>
      </c>
      <c r="L21" s="70">
        <v>90896496260</v>
      </c>
      <c r="M21" s="3" t="s">
        <v>151</v>
      </c>
      <c r="N21" s="40" t="s">
        <v>152</v>
      </c>
      <c r="O21" s="67">
        <v>289807.8</v>
      </c>
      <c r="P21" s="67">
        <v>51757.36</v>
      </c>
      <c r="Q21" s="67">
        <v>341565.16</v>
      </c>
      <c r="R21" s="25"/>
      <c r="S21" s="25"/>
      <c r="T21" s="56" t="s">
        <v>40</v>
      </c>
      <c r="U21" s="25" t="s">
        <v>42</v>
      </c>
      <c r="V21" s="5"/>
    </row>
    <row r="22" spans="1:22" s="87" customFormat="1" ht="23.25" customHeight="1" x14ac:dyDescent="0.2">
      <c r="A22" s="77">
        <v>400</v>
      </c>
      <c r="B22" s="77" t="s">
        <v>106</v>
      </c>
      <c r="C22" s="98" t="s">
        <v>47</v>
      </c>
      <c r="D22" s="98">
        <v>3221</v>
      </c>
      <c r="E22" s="77" t="s">
        <v>48</v>
      </c>
      <c r="F22" s="77"/>
      <c r="G22" s="77"/>
      <c r="H22" s="98" t="s">
        <v>107</v>
      </c>
      <c r="I22" s="100" t="s">
        <v>24</v>
      </c>
      <c r="J22" s="100" t="s">
        <v>23</v>
      </c>
      <c r="K22" s="99" t="s">
        <v>104</v>
      </c>
      <c r="L22" s="99" t="s">
        <v>104</v>
      </c>
      <c r="M22" s="99" t="s">
        <v>104</v>
      </c>
      <c r="N22" s="99" t="s">
        <v>104</v>
      </c>
      <c r="O22" s="99" t="s">
        <v>104</v>
      </c>
      <c r="P22" s="99" t="s">
        <v>104</v>
      </c>
      <c r="Q22" s="99" t="s">
        <v>104</v>
      </c>
      <c r="R22" s="99" t="s">
        <v>104</v>
      </c>
      <c r="S22" s="99" t="s">
        <v>104</v>
      </c>
      <c r="T22" s="100" t="s">
        <v>105</v>
      </c>
      <c r="U22" s="101" t="s">
        <v>146</v>
      </c>
      <c r="V22" s="86"/>
    </row>
    <row r="23" spans="1:22" s="1" customFormat="1" ht="27" customHeight="1" x14ac:dyDescent="0.2">
      <c r="A23" s="4">
        <v>230</v>
      </c>
      <c r="B23" s="11" t="s">
        <v>108</v>
      </c>
      <c r="C23" s="3" t="s">
        <v>36</v>
      </c>
      <c r="D23" s="3">
        <v>3234</v>
      </c>
      <c r="E23" s="55" t="s">
        <v>109</v>
      </c>
      <c r="F23" s="25"/>
      <c r="G23" s="25"/>
      <c r="H23" s="40" t="s">
        <v>27</v>
      </c>
      <c r="I23" s="3" t="s">
        <v>24</v>
      </c>
      <c r="J23" s="4" t="s">
        <v>23</v>
      </c>
      <c r="K23" s="49" t="s">
        <v>110</v>
      </c>
      <c r="L23" s="70">
        <v>99467758764</v>
      </c>
      <c r="M23" s="3" t="s">
        <v>158</v>
      </c>
      <c r="N23" s="40" t="s">
        <v>159</v>
      </c>
      <c r="O23" s="67">
        <v>3000</v>
      </c>
      <c r="P23" s="67">
        <v>750</v>
      </c>
      <c r="Q23" s="67">
        <v>3750</v>
      </c>
      <c r="R23" s="25"/>
      <c r="S23" s="25"/>
      <c r="T23" s="56" t="s">
        <v>40</v>
      </c>
      <c r="U23" s="25" t="s">
        <v>42</v>
      </c>
      <c r="V23" s="5"/>
    </row>
    <row r="24" spans="1:22" s="1" customFormat="1" ht="30" customHeight="1" x14ac:dyDescent="0.2">
      <c r="A24" s="32">
        <v>333</v>
      </c>
      <c r="B24" s="21" t="s">
        <v>111</v>
      </c>
      <c r="C24" s="20" t="s">
        <v>36</v>
      </c>
      <c r="D24" s="20">
        <v>3231</v>
      </c>
      <c r="E24" s="69" t="s">
        <v>113</v>
      </c>
      <c r="F24" s="24"/>
      <c r="G24" s="24"/>
      <c r="H24" s="41" t="s">
        <v>28</v>
      </c>
      <c r="I24" s="20" t="s">
        <v>24</v>
      </c>
      <c r="J24" s="32" t="s">
        <v>23</v>
      </c>
      <c r="K24" s="39" t="s">
        <v>114</v>
      </c>
      <c r="L24" s="71">
        <v>87311810356</v>
      </c>
      <c r="M24" s="24" t="s">
        <v>170</v>
      </c>
      <c r="N24" s="41" t="s">
        <v>115</v>
      </c>
      <c r="O24" s="90">
        <v>54280.53</v>
      </c>
      <c r="P24" s="91">
        <v>1254.6199999999999</v>
      </c>
      <c r="Q24" s="91">
        <v>55535.15</v>
      </c>
      <c r="R24" s="24"/>
      <c r="S24" s="24"/>
      <c r="T24" s="56" t="s">
        <v>40</v>
      </c>
      <c r="U24" s="25" t="s">
        <v>41</v>
      </c>
      <c r="V24" s="5"/>
    </row>
    <row r="25" spans="1:22" s="1" customFormat="1" ht="36" customHeight="1" x14ac:dyDescent="0.2">
      <c r="A25" s="32">
        <v>333</v>
      </c>
      <c r="B25" s="21" t="s">
        <v>112</v>
      </c>
      <c r="C25" s="20" t="s">
        <v>36</v>
      </c>
      <c r="D25" s="20">
        <v>3231</v>
      </c>
      <c r="E25" s="69" t="s">
        <v>116</v>
      </c>
      <c r="F25" s="24"/>
      <c r="G25" s="24"/>
      <c r="H25" s="41" t="s">
        <v>28</v>
      </c>
      <c r="I25" s="20" t="s">
        <v>24</v>
      </c>
      <c r="J25" s="32" t="s">
        <v>23</v>
      </c>
      <c r="K25" s="39" t="s">
        <v>114</v>
      </c>
      <c r="L25" s="71">
        <v>87311810356</v>
      </c>
      <c r="M25" s="24" t="s">
        <v>170</v>
      </c>
      <c r="N25" s="41" t="s">
        <v>115</v>
      </c>
      <c r="O25" s="88">
        <v>380.64</v>
      </c>
      <c r="P25" s="89">
        <v>95.16</v>
      </c>
      <c r="Q25" s="20">
        <v>475.8</v>
      </c>
      <c r="R25" s="24"/>
      <c r="S25" s="24"/>
      <c r="T25" s="56" t="s">
        <v>40</v>
      </c>
      <c r="U25" s="25" t="s">
        <v>41</v>
      </c>
      <c r="V25" s="5"/>
    </row>
    <row r="26" spans="1:22" s="1" customFormat="1" ht="18.75" customHeight="1" x14ac:dyDescent="0.2">
      <c r="A26" s="4">
        <v>234</v>
      </c>
      <c r="B26" s="11" t="s">
        <v>117</v>
      </c>
      <c r="C26" s="3" t="s">
        <v>36</v>
      </c>
      <c r="D26" s="3">
        <v>3232</v>
      </c>
      <c r="E26" s="55" t="s">
        <v>118</v>
      </c>
      <c r="F26" s="25"/>
      <c r="G26" s="25"/>
      <c r="H26" s="40" t="s">
        <v>27</v>
      </c>
      <c r="I26" s="3" t="s">
        <v>24</v>
      </c>
      <c r="J26" s="4" t="s">
        <v>23</v>
      </c>
      <c r="K26" s="49" t="s">
        <v>119</v>
      </c>
      <c r="L26" s="70">
        <v>17695528532</v>
      </c>
      <c r="M26" s="25" t="s">
        <v>168</v>
      </c>
      <c r="N26" s="40" t="s">
        <v>169</v>
      </c>
      <c r="O26" s="25">
        <v>4000</v>
      </c>
      <c r="P26" s="25">
        <v>1000</v>
      </c>
      <c r="Q26" s="25">
        <v>5000</v>
      </c>
      <c r="R26" s="25"/>
      <c r="S26" s="25"/>
      <c r="T26" s="56" t="s">
        <v>40</v>
      </c>
      <c r="U26" s="25" t="s">
        <v>41</v>
      </c>
      <c r="V26" s="5"/>
    </row>
    <row r="27" spans="1:22" s="1" customFormat="1" ht="18.75" customHeight="1" x14ac:dyDescent="0.2">
      <c r="A27" s="32">
        <v>131.1</v>
      </c>
      <c r="B27" s="21" t="s">
        <v>120</v>
      </c>
      <c r="C27" s="20" t="s">
        <v>36</v>
      </c>
      <c r="D27" s="20">
        <v>3239</v>
      </c>
      <c r="E27" s="60" t="s">
        <v>121</v>
      </c>
      <c r="F27" s="20"/>
      <c r="G27" s="20"/>
      <c r="H27" s="41" t="s">
        <v>28</v>
      </c>
      <c r="I27" s="20" t="s">
        <v>24</v>
      </c>
      <c r="J27" s="32" t="s">
        <v>23</v>
      </c>
      <c r="K27" s="149" t="s">
        <v>122</v>
      </c>
      <c r="L27" s="92" t="s">
        <v>123</v>
      </c>
      <c r="M27" s="93" t="s">
        <v>172</v>
      </c>
      <c r="N27" s="93" t="s">
        <v>124</v>
      </c>
      <c r="O27" s="90">
        <v>66424.639999999999</v>
      </c>
      <c r="P27" s="94">
        <f>Q27-O27</f>
        <v>16606.160000000003</v>
      </c>
      <c r="Q27" s="94">
        <v>83030.8</v>
      </c>
      <c r="R27" s="93"/>
      <c r="S27" s="93"/>
      <c r="T27" s="56" t="s">
        <v>40</v>
      </c>
      <c r="U27" s="25" t="s">
        <v>41</v>
      </c>
      <c r="V27" s="5"/>
    </row>
    <row r="28" spans="1:22" s="1" customFormat="1" ht="18.75" customHeight="1" x14ac:dyDescent="0.2">
      <c r="A28" s="4">
        <v>153</v>
      </c>
      <c r="B28" s="11" t="s">
        <v>125</v>
      </c>
      <c r="C28" s="3" t="s">
        <v>127</v>
      </c>
      <c r="D28" s="3">
        <v>3231</v>
      </c>
      <c r="E28" s="55" t="s">
        <v>126</v>
      </c>
      <c r="F28" s="25"/>
      <c r="G28" s="25"/>
      <c r="H28" s="40" t="s">
        <v>38</v>
      </c>
      <c r="I28" s="3" t="s">
        <v>24</v>
      </c>
      <c r="J28" s="4" t="s">
        <v>23</v>
      </c>
      <c r="K28" s="49" t="s">
        <v>160</v>
      </c>
      <c r="L28" s="70">
        <v>81793146560</v>
      </c>
      <c r="M28" s="3" t="s">
        <v>161</v>
      </c>
      <c r="N28" s="40" t="s">
        <v>162</v>
      </c>
      <c r="O28" s="67">
        <v>145648.92000000001</v>
      </c>
      <c r="P28" s="67">
        <v>36412.230000000003</v>
      </c>
      <c r="Q28" s="67">
        <v>182061.15</v>
      </c>
      <c r="R28" s="25"/>
      <c r="S28" s="25"/>
      <c r="T28" s="56" t="s">
        <v>40</v>
      </c>
      <c r="U28" s="25" t="s">
        <v>42</v>
      </c>
      <c r="V28" s="5"/>
    </row>
    <row r="29" spans="1:22" s="116" customFormat="1" ht="18.75" customHeight="1" x14ac:dyDescent="0.2">
      <c r="A29" s="107">
        <v>92</v>
      </c>
      <c r="B29" s="122" t="s">
        <v>128</v>
      </c>
      <c r="C29" s="106" t="s">
        <v>20</v>
      </c>
      <c r="D29" s="106">
        <v>3235</v>
      </c>
      <c r="E29" s="123" t="s">
        <v>129</v>
      </c>
      <c r="F29" s="19"/>
      <c r="G29" s="19"/>
      <c r="H29" s="114" t="s">
        <v>38</v>
      </c>
      <c r="I29" s="106" t="s">
        <v>24</v>
      </c>
      <c r="J29" s="107" t="s">
        <v>23</v>
      </c>
      <c r="K29" s="112" t="s">
        <v>187</v>
      </c>
      <c r="L29" s="113">
        <v>82691288367</v>
      </c>
      <c r="M29" s="19" t="s">
        <v>188</v>
      </c>
      <c r="N29" s="114" t="s">
        <v>189</v>
      </c>
      <c r="O29" s="124">
        <v>32203.59</v>
      </c>
      <c r="P29" s="124">
        <v>8050.9</v>
      </c>
      <c r="Q29" s="124">
        <f>O29+P29</f>
        <v>40254.49</v>
      </c>
      <c r="R29" s="19"/>
      <c r="S29" s="19"/>
      <c r="T29" s="56" t="s">
        <v>40</v>
      </c>
      <c r="U29" s="25" t="s">
        <v>146</v>
      </c>
      <c r="V29" s="115"/>
    </row>
    <row r="30" spans="1:22" s="148" customFormat="1" ht="27" customHeight="1" x14ac:dyDescent="0.2">
      <c r="A30" s="138" t="s">
        <v>130</v>
      </c>
      <c r="B30" s="139" t="s">
        <v>131</v>
      </c>
      <c r="C30" s="140" t="s">
        <v>26</v>
      </c>
      <c r="D30" s="140">
        <v>4221</v>
      </c>
      <c r="E30" s="141" t="s">
        <v>132</v>
      </c>
      <c r="F30" s="142"/>
      <c r="G30" s="142"/>
      <c r="H30" s="143" t="s">
        <v>38</v>
      </c>
      <c r="I30" s="140" t="s">
        <v>24</v>
      </c>
      <c r="J30" s="138" t="s">
        <v>23</v>
      </c>
      <c r="K30" s="144" t="s">
        <v>133</v>
      </c>
      <c r="L30" s="145">
        <v>98960528526</v>
      </c>
      <c r="M30" s="142"/>
      <c r="N30" s="143"/>
      <c r="O30" s="146"/>
      <c r="P30" s="146"/>
      <c r="Q30" s="146"/>
      <c r="R30" s="142"/>
      <c r="S30" s="142"/>
      <c r="T30" s="138" t="s">
        <v>190</v>
      </c>
      <c r="U30" s="188" t="s">
        <v>146</v>
      </c>
      <c r="V30" s="147"/>
    </row>
    <row r="31" spans="1:22" s="96" customFormat="1" ht="27" customHeight="1" x14ac:dyDescent="0.2">
      <c r="A31" s="4" t="s">
        <v>135</v>
      </c>
      <c r="B31" s="97" t="s">
        <v>134</v>
      </c>
      <c r="C31" s="3" t="s">
        <v>20</v>
      </c>
      <c r="D31" s="3">
        <v>3238</v>
      </c>
      <c r="E31" s="55" t="s">
        <v>136</v>
      </c>
      <c r="F31" s="25"/>
      <c r="G31" s="25"/>
      <c r="H31" s="40" t="s">
        <v>38</v>
      </c>
      <c r="I31" s="3" t="s">
        <v>24</v>
      </c>
      <c r="J31" s="4" t="s">
        <v>23</v>
      </c>
      <c r="K31" s="49" t="s">
        <v>216</v>
      </c>
      <c r="L31" s="70">
        <v>9201087238</v>
      </c>
      <c r="M31" s="106" t="s">
        <v>246</v>
      </c>
      <c r="N31" s="40" t="s">
        <v>137</v>
      </c>
      <c r="O31" s="156">
        <v>53940</v>
      </c>
      <c r="P31" s="119">
        <v>13485</v>
      </c>
      <c r="Q31" s="119">
        <v>67425</v>
      </c>
      <c r="R31" s="25"/>
      <c r="S31" s="25"/>
      <c r="T31" s="56" t="s">
        <v>40</v>
      </c>
      <c r="U31" s="25" t="s">
        <v>43</v>
      </c>
      <c r="V31" s="95"/>
    </row>
    <row r="32" spans="1:22" s="116" customFormat="1" ht="36.75" customHeight="1" x14ac:dyDescent="0.2">
      <c r="A32" s="107">
        <v>400</v>
      </c>
      <c r="B32" s="108" t="s">
        <v>138</v>
      </c>
      <c r="C32" s="109" t="s">
        <v>47</v>
      </c>
      <c r="D32" s="111">
        <v>3221</v>
      </c>
      <c r="E32" s="59" t="s">
        <v>48</v>
      </c>
      <c r="F32" s="19"/>
      <c r="G32" s="19"/>
      <c r="H32" s="110" t="s">
        <v>107</v>
      </c>
      <c r="I32" s="111" t="s">
        <v>24</v>
      </c>
      <c r="J32" s="111" t="s">
        <v>23</v>
      </c>
      <c r="K32" s="112" t="s">
        <v>182</v>
      </c>
      <c r="L32" s="113">
        <v>33486399992</v>
      </c>
      <c r="M32" s="106" t="s">
        <v>183</v>
      </c>
      <c r="N32" s="114" t="s">
        <v>137</v>
      </c>
      <c r="O32" s="117">
        <v>47078.879999999997</v>
      </c>
      <c r="P32" s="118">
        <v>4209.45</v>
      </c>
      <c r="Q32" s="118">
        <f>O32+P32</f>
        <v>51288.329999999994</v>
      </c>
      <c r="R32" s="19"/>
      <c r="S32" s="19"/>
      <c r="T32" s="56" t="s">
        <v>40</v>
      </c>
      <c r="U32" s="25" t="s">
        <v>146</v>
      </c>
      <c r="V32" s="115"/>
    </row>
    <row r="33" spans="1:22" s="96" customFormat="1" ht="36.75" customHeight="1" x14ac:dyDescent="0.2">
      <c r="A33" s="4">
        <v>100</v>
      </c>
      <c r="B33" s="97" t="s">
        <v>139</v>
      </c>
      <c r="C33" s="3" t="s">
        <v>20</v>
      </c>
      <c r="D33" s="3">
        <v>3238</v>
      </c>
      <c r="E33" s="55" t="s">
        <v>140</v>
      </c>
      <c r="F33" s="25"/>
      <c r="G33" s="25"/>
      <c r="H33" s="101" t="s">
        <v>107</v>
      </c>
      <c r="I33" s="3" t="s">
        <v>24</v>
      </c>
      <c r="J33" s="4" t="s">
        <v>23</v>
      </c>
      <c r="K33" s="49" t="s">
        <v>141</v>
      </c>
      <c r="L33" s="102" t="s">
        <v>142</v>
      </c>
      <c r="M33" s="106" t="s">
        <v>197</v>
      </c>
      <c r="N33" s="40" t="s">
        <v>137</v>
      </c>
      <c r="O33" s="120">
        <v>98592</v>
      </c>
      <c r="P33" s="120">
        <v>24648</v>
      </c>
      <c r="Q33" s="120">
        <v>123240</v>
      </c>
      <c r="R33" s="25"/>
      <c r="S33" s="25"/>
      <c r="T33" s="56" t="s">
        <v>40</v>
      </c>
      <c r="U33" s="25" t="s">
        <v>42</v>
      </c>
      <c r="V33" s="95"/>
    </row>
    <row r="34" spans="1:22" s="137" customFormat="1" ht="27" customHeight="1" x14ac:dyDescent="0.2">
      <c r="A34" s="125">
        <v>439</v>
      </c>
      <c r="B34" s="126" t="s">
        <v>143</v>
      </c>
      <c r="C34" s="127" t="s">
        <v>144</v>
      </c>
      <c r="D34" s="127">
        <v>4511</v>
      </c>
      <c r="E34" s="128" t="s">
        <v>173</v>
      </c>
      <c r="F34" s="129"/>
      <c r="G34" s="129"/>
      <c r="H34" s="130" t="s">
        <v>145</v>
      </c>
      <c r="I34" s="127" t="s">
        <v>24</v>
      </c>
      <c r="J34" s="125" t="s">
        <v>23</v>
      </c>
      <c r="K34" s="131"/>
      <c r="L34" s="132"/>
      <c r="M34" s="129"/>
      <c r="N34" s="130"/>
      <c r="O34" s="133"/>
      <c r="P34" s="134"/>
      <c r="Q34" s="134"/>
      <c r="R34" s="129"/>
      <c r="S34" s="129"/>
      <c r="T34" s="135"/>
      <c r="U34" s="25" t="s">
        <v>146</v>
      </c>
      <c r="V34" s="136"/>
    </row>
    <row r="35" spans="1:22" s="96" customFormat="1" ht="27" customHeight="1" x14ac:dyDescent="0.2">
      <c r="A35" s="4">
        <v>110</v>
      </c>
      <c r="B35" s="97" t="s">
        <v>153</v>
      </c>
      <c r="C35" s="3" t="s">
        <v>20</v>
      </c>
      <c r="D35" s="3">
        <v>3238</v>
      </c>
      <c r="E35" s="55" t="s">
        <v>154</v>
      </c>
      <c r="F35" s="25"/>
      <c r="G35" s="25"/>
      <c r="H35" s="40" t="s">
        <v>38</v>
      </c>
      <c r="I35" s="3" t="s">
        <v>24</v>
      </c>
      <c r="J35" s="4" t="s">
        <v>23</v>
      </c>
      <c r="K35" s="49" t="s">
        <v>224</v>
      </c>
      <c r="L35" s="70">
        <v>7989965722</v>
      </c>
      <c r="M35" s="106" t="s">
        <v>225</v>
      </c>
      <c r="N35" s="40" t="s">
        <v>137</v>
      </c>
      <c r="O35" s="117">
        <v>48960</v>
      </c>
      <c r="P35" s="117">
        <v>12240</v>
      </c>
      <c r="Q35" s="117">
        <v>61200</v>
      </c>
      <c r="R35" s="25"/>
      <c r="S35" s="25"/>
      <c r="T35" s="56" t="s">
        <v>40</v>
      </c>
      <c r="U35" s="25" t="s">
        <v>42</v>
      </c>
      <c r="V35" s="95"/>
    </row>
    <row r="36" spans="1:22" s="96" customFormat="1" ht="27" customHeight="1" x14ac:dyDescent="0.2">
      <c r="A36" s="4">
        <v>121</v>
      </c>
      <c r="B36" s="97" t="s">
        <v>155</v>
      </c>
      <c r="C36" s="3" t="s">
        <v>20</v>
      </c>
      <c r="D36" s="3">
        <v>4221</v>
      </c>
      <c r="E36" s="55" t="s">
        <v>156</v>
      </c>
      <c r="F36" s="25"/>
      <c r="G36" s="25"/>
      <c r="H36" s="40" t="s">
        <v>27</v>
      </c>
      <c r="I36" s="3" t="s">
        <v>24</v>
      </c>
      <c r="J36" s="4" t="s">
        <v>23</v>
      </c>
      <c r="K36" s="49" t="s">
        <v>217</v>
      </c>
      <c r="L36" s="113">
        <v>57560191883</v>
      </c>
      <c r="M36" s="106" t="s">
        <v>223</v>
      </c>
      <c r="N36" s="40" t="s">
        <v>218</v>
      </c>
      <c r="O36" s="117">
        <v>9750</v>
      </c>
      <c r="P36" s="117">
        <v>2437.5</v>
      </c>
      <c r="Q36" s="117">
        <v>12187.5</v>
      </c>
      <c r="R36" s="25"/>
      <c r="S36" s="25"/>
      <c r="T36" s="56" t="s">
        <v>40</v>
      </c>
      <c r="U36" s="25" t="s">
        <v>41</v>
      </c>
      <c r="V36" s="95"/>
    </row>
    <row r="37" spans="1:22" s="96" customFormat="1" ht="27" customHeight="1" x14ac:dyDescent="0.2">
      <c r="A37" s="4">
        <v>438</v>
      </c>
      <c r="B37" s="97" t="s">
        <v>163</v>
      </c>
      <c r="C37" s="3" t="s">
        <v>36</v>
      </c>
      <c r="D37" s="3">
        <v>3235</v>
      </c>
      <c r="E37" s="55" t="s">
        <v>164</v>
      </c>
      <c r="F37" s="25"/>
      <c r="G37" s="25"/>
      <c r="H37" s="40" t="s">
        <v>27</v>
      </c>
      <c r="I37" s="3" t="s">
        <v>24</v>
      </c>
      <c r="J37" s="4" t="s">
        <v>23</v>
      </c>
      <c r="K37" s="49" t="s">
        <v>230</v>
      </c>
      <c r="L37" s="13">
        <v>34672089688</v>
      </c>
      <c r="M37" s="6" t="s">
        <v>225</v>
      </c>
      <c r="N37" s="40" t="s">
        <v>213</v>
      </c>
      <c r="O37" s="119">
        <v>9352</v>
      </c>
      <c r="P37" s="119">
        <f>Q37-O37</f>
        <v>2338</v>
      </c>
      <c r="Q37" s="119">
        <v>11690</v>
      </c>
      <c r="R37" s="25"/>
      <c r="S37" s="25"/>
      <c r="T37" s="56" t="s">
        <v>40</v>
      </c>
      <c r="U37" s="25" t="s">
        <v>41</v>
      </c>
      <c r="V37" s="95"/>
    </row>
    <row r="38" spans="1:22" s="96" customFormat="1" ht="27" customHeight="1" x14ac:dyDescent="0.2">
      <c r="A38" s="32">
        <v>37.1</v>
      </c>
      <c r="B38" s="104" t="s">
        <v>174</v>
      </c>
      <c r="C38" s="20" t="s">
        <v>36</v>
      </c>
      <c r="D38" s="20">
        <v>3221</v>
      </c>
      <c r="E38" s="105" t="s">
        <v>175</v>
      </c>
      <c r="F38" s="24"/>
      <c r="G38" s="24"/>
      <c r="H38" s="41" t="s">
        <v>28</v>
      </c>
      <c r="I38" s="20" t="s">
        <v>24</v>
      </c>
      <c r="J38" s="32" t="s">
        <v>23</v>
      </c>
      <c r="K38" s="39" t="s">
        <v>178</v>
      </c>
      <c r="L38" s="71">
        <v>47794513055</v>
      </c>
      <c r="M38" s="24"/>
      <c r="N38" s="41"/>
      <c r="O38" s="121"/>
      <c r="P38" s="121"/>
      <c r="Q38" s="121"/>
      <c r="R38" s="24"/>
      <c r="S38" s="24"/>
      <c r="T38" s="32"/>
      <c r="U38" s="25" t="s">
        <v>41</v>
      </c>
      <c r="V38" s="95"/>
    </row>
    <row r="39" spans="1:22" s="96" customFormat="1" ht="27" customHeight="1" x14ac:dyDescent="0.2">
      <c r="A39" s="32">
        <v>37.1</v>
      </c>
      <c r="B39" s="104" t="s">
        <v>179</v>
      </c>
      <c r="C39" s="20" t="s">
        <v>36</v>
      </c>
      <c r="D39" s="20">
        <v>3221</v>
      </c>
      <c r="E39" s="105" t="s">
        <v>176</v>
      </c>
      <c r="F39" s="24"/>
      <c r="G39" s="24"/>
      <c r="H39" s="41" t="s">
        <v>28</v>
      </c>
      <c r="I39" s="20" t="s">
        <v>24</v>
      </c>
      <c r="J39" s="32" t="s">
        <v>23</v>
      </c>
      <c r="K39" s="39" t="s">
        <v>177</v>
      </c>
      <c r="L39" s="71">
        <v>50467974870</v>
      </c>
      <c r="M39" s="20" t="s">
        <v>201</v>
      </c>
      <c r="N39" s="20" t="s">
        <v>202</v>
      </c>
      <c r="O39" s="173">
        <v>4039</v>
      </c>
      <c r="P39" s="173">
        <f>Q39-O39</f>
        <v>1010.8800000000001</v>
      </c>
      <c r="Q39" s="173">
        <v>5049.88</v>
      </c>
      <c r="R39" s="172"/>
      <c r="S39" s="172"/>
      <c r="T39" s="56" t="s">
        <v>40</v>
      </c>
      <c r="U39" s="25" t="s">
        <v>41</v>
      </c>
      <c r="V39" s="95"/>
    </row>
    <row r="40" spans="1:22" s="83" customFormat="1" ht="18" customHeight="1" x14ac:dyDescent="0.2">
      <c r="A40" s="74">
        <v>138</v>
      </c>
      <c r="B40" s="153" t="s">
        <v>180</v>
      </c>
      <c r="C40" s="76" t="s">
        <v>20</v>
      </c>
      <c r="D40" s="76">
        <v>4222</v>
      </c>
      <c r="E40" s="154" t="s">
        <v>181</v>
      </c>
      <c r="F40" s="81"/>
      <c r="G40" s="81"/>
      <c r="H40" s="155" t="s">
        <v>27</v>
      </c>
      <c r="I40" s="76" t="s">
        <v>24</v>
      </c>
      <c r="J40" s="74" t="s">
        <v>23</v>
      </c>
      <c r="K40" s="99" t="s">
        <v>104</v>
      </c>
      <c r="L40" s="99" t="s">
        <v>104</v>
      </c>
      <c r="M40" s="99" t="s">
        <v>104</v>
      </c>
      <c r="N40" s="99" t="s">
        <v>104</v>
      </c>
      <c r="O40" s="99" t="s">
        <v>104</v>
      </c>
      <c r="P40" s="99" t="s">
        <v>104</v>
      </c>
      <c r="Q40" s="99" t="s">
        <v>104</v>
      </c>
      <c r="R40" s="99" t="s">
        <v>104</v>
      </c>
      <c r="S40" s="99" t="s">
        <v>104</v>
      </c>
      <c r="T40" s="74" t="s">
        <v>105</v>
      </c>
      <c r="U40" s="25" t="s">
        <v>41</v>
      </c>
      <c r="V40" s="82"/>
    </row>
    <row r="41" spans="1:22" s="6" customFormat="1" ht="22.5" customHeight="1" x14ac:dyDescent="0.25">
      <c r="A41" s="4">
        <v>154</v>
      </c>
      <c r="B41" s="97" t="s">
        <v>185</v>
      </c>
      <c r="C41" s="7" t="s">
        <v>127</v>
      </c>
      <c r="D41" s="7">
        <v>3231</v>
      </c>
      <c r="E41" s="55" t="s">
        <v>184</v>
      </c>
      <c r="F41" s="7"/>
      <c r="G41" s="7"/>
      <c r="H41" s="38" t="s">
        <v>34</v>
      </c>
      <c r="I41" s="3" t="s">
        <v>24</v>
      </c>
      <c r="J41" s="4" t="s">
        <v>23</v>
      </c>
      <c r="K41" s="49" t="s">
        <v>186</v>
      </c>
      <c r="L41" s="113">
        <v>85821130368</v>
      </c>
      <c r="M41" s="7" t="s">
        <v>201</v>
      </c>
      <c r="N41" s="40" t="s">
        <v>213</v>
      </c>
      <c r="O41" s="171">
        <v>6072.88</v>
      </c>
      <c r="P41" s="171">
        <v>0</v>
      </c>
      <c r="Q41" s="171">
        <v>6072.88</v>
      </c>
      <c r="R41" s="7"/>
      <c r="S41" s="7"/>
      <c r="T41" s="56" t="s">
        <v>40</v>
      </c>
      <c r="U41" s="40" t="s">
        <v>42</v>
      </c>
    </row>
    <row r="42" spans="1:22" s="6" customFormat="1" ht="22.5" customHeight="1" x14ac:dyDescent="0.25">
      <c r="A42" s="4">
        <v>448</v>
      </c>
      <c r="B42" s="97" t="s">
        <v>191</v>
      </c>
      <c r="C42" s="7" t="s">
        <v>20</v>
      </c>
      <c r="D42" s="7">
        <v>4262</v>
      </c>
      <c r="E42" s="55" t="s">
        <v>192</v>
      </c>
      <c r="F42" s="7"/>
      <c r="G42" s="7"/>
      <c r="H42" s="38" t="s">
        <v>27</v>
      </c>
      <c r="I42" s="3" t="s">
        <v>24</v>
      </c>
      <c r="J42" s="4" t="s">
        <v>23</v>
      </c>
      <c r="K42" s="49" t="s">
        <v>193</v>
      </c>
      <c r="L42" s="113">
        <v>58843087891</v>
      </c>
      <c r="M42" s="7" t="s">
        <v>222</v>
      </c>
      <c r="N42" s="40" t="s">
        <v>219</v>
      </c>
      <c r="O42" s="171">
        <v>24800</v>
      </c>
      <c r="P42" s="171">
        <v>6200</v>
      </c>
      <c r="Q42" s="171">
        <v>31000</v>
      </c>
      <c r="R42" s="7"/>
      <c r="S42" s="7"/>
      <c r="T42" s="56" t="s">
        <v>40</v>
      </c>
      <c r="U42" s="40" t="s">
        <v>42</v>
      </c>
    </row>
    <row r="43" spans="1:22" s="6" customFormat="1" ht="22.5" customHeight="1" x14ac:dyDescent="0.25">
      <c r="A43" s="4">
        <v>375</v>
      </c>
      <c r="B43" s="97" t="s">
        <v>194</v>
      </c>
      <c r="C43" s="7" t="s">
        <v>196</v>
      </c>
      <c r="D43" s="7">
        <v>3239</v>
      </c>
      <c r="E43" s="55" t="s">
        <v>195</v>
      </c>
      <c r="F43" s="7"/>
      <c r="G43" s="7"/>
      <c r="H43" s="38" t="s">
        <v>27</v>
      </c>
      <c r="I43" s="3" t="s">
        <v>24</v>
      </c>
      <c r="J43" s="4" t="s">
        <v>23</v>
      </c>
      <c r="K43" s="49" t="s">
        <v>231</v>
      </c>
      <c r="L43" s="113">
        <v>64546066176</v>
      </c>
      <c r="M43" s="168">
        <v>46154</v>
      </c>
      <c r="N43" s="40" t="s">
        <v>137</v>
      </c>
      <c r="O43" s="171">
        <v>22170</v>
      </c>
      <c r="P43" s="171">
        <v>5542.5</v>
      </c>
      <c r="Q43" s="171">
        <v>27712.5</v>
      </c>
      <c r="R43" s="7"/>
      <c r="S43" s="7"/>
      <c r="T43" s="56" t="s">
        <v>40</v>
      </c>
      <c r="U43" s="40" t="s">
        <v>41</v>
      </c>
    </row>
    <row r="44" spans="1:22" s="6" customFormat="1" ht="22.5" customHeight="1" x14ac:dyDescent="0.25">
      <c r="A44" s="4">
        <v>458</v>
      </c>
      <c r="B44" s="97" t="s">
        <v>208</v>
      </c>
      <c r="C44" s="7" t="s">
        <v>36</v>
      </c>
      <c r="D44" s="7">
        <v>3234</v>
      </c>
      <c r="E44" s="55" t="s">
        <v>209</v>
      </c>
      <c r="F44" s="7"/>
      <c r="G44" s="7"/>
      <c r="H44" s="38" t="s">
        <v>27</v>
      </c>
      <c r="I44" s="3" t="s">
        <v>24</v>
      </c>
      <c r="J44" s="4" t="s">
        <v>23</v>
      </c>
      <c r="K44" s="49" t="s">
        <v>232</v>
      </c>
      <c r="L44" s="113">
        <v>50730247993</v>
      </c>
      <c r="M44" s="7" t="s">
        <v>273</v>
      </c>
      <c r="N44" s="40" t="s">
        <v>233</v>
      </c>
      <c r="O44" s="171">
        <v>10170</v>
      </c>
      <c r="P44" s="171">
        <v>2542.5</v>
      </c>
      <c r="Q44" s="171">
        <v>12712.5</v>
      </c>
      <c r="R44" s="7"/>
      <c r="S44" s="7"/>
      <c r="T44" s="56" t="s">
        <v>40</v>
      </c>
      <c r="U44" s="40" t="s">
        <v>41</v>
      </c>
    </row>
    <row r="45" spans="1:22" s="6" customFormat="1" ht="40.5" customHeight="1" x14ac:dyDescent="0.25">
      <c r="A45" s="4">
        <v>47</v>
      </c>
      <c r="B45" s="97" t="s">
        <v>211</v>
      </c>
      <c r="C45" s="7" t="s">
        <v>212</v>
      </c>
      <c r="D45" s="7">
        <v>3235</v>
      </c>
      <c r="E45" s="55" t="s">
        <v>210</v>
      </c>
      <c r="F45" s="7"/>
      <c r="G45" s="7"/>
      <c r="H45" s="152" t="s">
        <v>107</v>
      </c>
      <c r="I45" s="3" t="s">
        <v>24</v>
      </c>
      <c r="J45" s="4" t="s">
        <v>23</v>
      </c>
      <c r="K45" s="49" t="s">
        <v>147</v>
      </c>
      <c r="L45" s="113">
        <v>22797775374</v>
      </c>
      <c r="M45" s="7" t="s">
        <v>247</v>
      </c>
      <c r="N45" s="38" t="s">
        <v>248</v>
      </c>
      <c r="O45" s="171">
        <v>218623.04</v>
      </c>
      <c r="P45" s="170">
        <v>41703.769999999997</v>
      </c>
      <c r="Q45" s="170">
        <v>260326.81</v>
      </c>
      <c r="R45" s="7"/>
      <c r="S45" s="7"/>
      <c r="T45" s="56" t="s">
        <v>40</v>
      </c>
      <c r="U45" s="40" t="s">
        <v>146</v>
      </c>
    </row>
    <row r="46" spans="1:22" ht="13.5" customHeight="1" x14ac:dyDescent="0.2">
      <c r="A46" s="13"/>
      <c r="B46" s="158" t="s">
        <v>214</v>
      </c>
      <c r="C46" s="150" t="s">
        <v>20</v>
      </c>
      <c r="D46" s="150">
        <v>4221</v>
      </c>
      <c r="E46" s="157" t="s">
        <v>215</v>
      </c>
      <c r="F46" s="13"/>
      <c r="G46" s="13"/>
      <c r="H46" s="13" t="s">
        <v>27</v>
      </c>
      <c r="I46" s="3" t="s">
        <v>24</v>
      </c>
      <c r="J46" s="4" t="s">
        <v>23</v>
      </c>
      <c r="K46" s="13"/>
      <c r="L46" s="13"/>
      <c r="M46" s="13"/>
      <c r="N46" s="13"/>
      <c r="O46" s="63">
        <v>26500</v>
      </c>
      <c r="P46" s="13"/>
      <c r="Q46" s="13"/>
      <c r="R46" s="13"/>
      <c r="S46" s="13"/>
      <c r="T46" s="8"/>
      <c r="U46" s="25" t="s">
        <v>43</v>
      </c>
    </row>
    <row r="47" spans="1:22" s="83" customFormat="1" ht="16.5" customHeight="1" x14ac:dyDescent="0.2">
      <c r="A47" s="76">
        <v>138</v>
      </c>
      <c r="B47" s="75" t="s">
        <v>220</v>
      </c>
      <c r="C47" s="169" t="s">
        <v>20</v>
      </c>
      <c r="D47" s="76">
        <v>4222</v>
      </c>
      <c r="E47" s="154" t="s">
        <v>181</v>
      </c>
      <c r="F47" s="78"/>
      <c r="G47" s="76"/>
      <c r="H47" s="155" t="s">
        <v>27</v>
      </c>
      <c r="I47" s="76" t="s">
        <v>24</v>
      </c>
      <c r="J47" s="76" t="s">
        <v>23</v>
      </c>
      <c r="K47" s="99" t="s">
        <v>104</v>
      </c>
      <c r="L47" s="99" t="s">
        <v>104</v>
      </c>
      <c r="M47" s="99" t="s">
        <v>104</v>
      </c>
      <c r="N47" s="99" t="s">
        <v>104</v>
      </c>
      <c r="O47" s="99" t="s">
        <v>104</v>
      </c>
      <c r="P47" s="99" t="s">
        <v>104</v>
      </c>
      <c r="Q47" s="99" t="s">
        <v>104</v>
      </c>
      <c r="R47" s="99" t="s">
        <v>104</v>
      </c>
      <c r="S47" s="99" t="s">
        <v>104</v>
      </c>
      <c r="T47" s="76" t="s">
        <v>105</v>
      </c>
      <c r="U47" s="25" t="s">
        <v>41</v>
      </c>
      <c r="V47" s="82"/>
    </row>
    <row r="48" spans="1:22" s="116" customFormat="1" x14ac:dyDescent="0.2">
      <c r="A48" s="106">
        <v>447</v>
      </c>
      <c r="B48" s="122" t="s">
        <v>221</v>
      </c>
      <c r="C48" s="106" t="s">
        <v>20</v>
      </c>
      <c r="D48" s="106">
        <v>4262</v>
      </c>
      <c r="E48" s="161" t="s">
        <v>249</v>
      </c>
      <c r="F48" s="162"/>
      <c r="G48" s="106"/>
      <c r="H48" s="163" t="s">
        <v>38</v>
      </c>
      <c r="I48" s="164" t="s">
        <v>24</v>
      </c>
      <c r="J48" s="106" t="s">
        <v>23</v>
      </c>
      <c r="K48" s="114"/>
      <c r="L48" s="102"/>
      <c r="M48" s="106"/>
      <c r="N48" s="114"/>
      <c r="O48" s="165"/>
      <c r="P48" s="166"/>
      <c r="Q48" s="167"/>
      <c r="R48" s="106"/>
      <c r="S48" s="106"/>
      <c r="T48" s="8"/>
      <c r="U48" s="25" t="s">
        <v>146</v>
      </c>
      <c r="V48" s="115"/>
    </row>
    <row r="49" spans="1:22" x14ac:dyDescent="0.2">
      <c r="A49" s="7">
        <v>462</v>
      </c>
      <c r="B49" s="9" t="s">
        <v>226</v>
      </c>
      <c r="C49" s="7" t="s">
        <v>20</v>
      </c>
      <c r="D49" s="7">
        <v>3235</v>
      </c>
      <c r="E49" s="160" t="s">
        <v>227</v>
      </c>
      <c r="F49" s="33"/>
      <c r="G49" s="7"/>
      <c r="H49" s="37" t="s">
        <v>38</v>
      </c>
      <c r="I49" s="150" t="s">
        <v>24</v>
      </c>
      <c r="J49" s="7" t="s">
        <v>23</v>
      </c>
      <c r="K49" s="38"/>
      <c r="L49" s="151"/>
      <c r="M49" s="7"/>
      <c r="N49" s="38"/>
      <c r="O49" s="159">
        <v>75000</v>
      </c>
      <c r="P49" s="17"/>
      <c r="Q49" s="50"/>
      <c r="R49" s="7"/>
      <c r="S49" s="7"/>
      <c r="T49" s="8"/>
      <c r="U49" s="25" t="s">
        <v>43</v>
      </c>
    </row>
    <row r="50" spans="1:22" s="116" customFormat="1" x14ac:dyDescent="0.2">
      <c r="A50" s="106">
        <v>109</v>
      </c>
      <c r="B50" s="122" t="s">
        <v>228</v>
      </c>
      <c r="C50" s="106" t="s">
        <v>20</v>
      </c>
      <c r="D50" s="106">
        <v>3238</v>
      </c>
      <c r="E50" s="161" t="s">
        <v>229</v>
      </c>
      <c r="F50" s="162"/>
      <c r="G50" s="106"/>
      <c r="H50" s="163" t="s">
        <v>38</v>
      </c>
      <c r="I50" s="164" t="s">
        <v>24</v>
      </c>
      <c r="J50" s="106" t="s">
        <v>23</v>
      </c>
      <c r="K50" s="114"/>
      <c r="L50" s="102"/>
      <c r="M50" s="106"/>
      <c r="N50" s="114"/>
      <c r="O50" s="167"/>
      <c r="P50" s="166"/>
      <c r="Q50" s="167"/>
      <c r="R50" s="106"/>
      <c r="S50" s="106"/>
      <c r="T50" s="8"/>
      <c r="U50" s="25" t="s">
        <v>146</v>
      </c>
      <c r="V50" s="115"/>
    </row>
    <row r="51" spans="1:22" x14ac:dyDescent="0.2">
      <c r="A51" s="7">
        <v>87</v>
      </c>
      <c r="B51" s="9" t="s">
        <v>234</v>
      </c>
      <c r="C51" s="7" t="s">
        <v>20</v>
      </c>
      <c r="D51" s="7">
        <v>3235</v>
      </c>
      <c r="E51" s="160" t="s">
        <v>235</v>
      </c>
      <c r="F51" s="33"/>
      <c r="G51" s="7"/>
      <c r="H51" s="37" t="s">
        <v>27</v>
      </c>
      <c r="I51" s="150" t="s">
        <v>24</v>
      </c>
      <c r="J51" s="7" t="s">
        <v>23</v>
      </c>
      <c r="K51" s="38" t="s">
        <v>32</v>
      </c>
      <c r="L51" s="151" t="s">
        <v>310</v>
      </c>
      <c r="M51" s="7" t="s">
        <v>311</v>
      </c>
      <c r="N51" s="38" t="s">
        <v>137</v>
      </c>
      <c r="O51" s="50">
        <v>11991.3</v>
      </c>
      <c r="P51" s="17">
        <v>2997.83</v>
      </c>
      <c r="Q51" s="50">
        <v>14989.13</v>
      </c>
      <c r="R51" s="7"/>
      <c r="S51" s="7"/>
      <c r="T51" s="56" t="s">
        <v>40</v>
      </c>
      <c r="U51" s="25" t="s">
        <v>41</v>
      </c>
    </row>
    <row r="52" spans="1:22" x14ac:dyDescent="0.2">
      <c r="A52" s="7">
        <v>259</v>
      </c>
      <c r="B52" s="9" t="s">
        <v>236</v>
      </c>
      <c r="C52" s="7" t="s">
        <v>36</v>
      </c>
      <c r="D52" s="7">
        <v>3222</v>
      </c>
      <c r="E52" s="160" t="s">
        <v>237</v>
      </c>
      <c r="F52" s="33"/>
      <c r="G52" s="7"/>
      <c r="H52" s="163" t="s">
        <v>38</v>
      </c>
      <c r="I52" s="150" t="s">
        <v>24</v>
      </c>
      <c r="J52" s="7" t="s">
        <v>23</v>
      </c>
      <c r="K52" s="38"/>
      <c r="L52" s="151"/>
      <c r="M52" s="7"/>
      <c r="N52" s="38"/>
      <c r="O52" s="159">
        <v>65000</v>
      </c>
      <c r="P52" s="17"/>
      <c r="Q52" s="50"/>
      <c r="R52" s="7"/>
      <c r="S52" s="7"/>
      <c r="T52" s="8"/>
      <c r="U52" s="25" t="s">
        <v>42</v>
      </c>
    </row>
    <row r="53" spans="1:22" x14ac:dyDescent="0.2">
      <c r="A53" s="7">
        <v>105</v>
      </c>
      <c r="B53" s="9" t="s">
        <v>250</v>
      </c>
      <c r="C53" s="7" t="s">
        <v>20</v>
      </c>
      <c r="D53" s="7">
        <v>3238</v>
      </c>
      <c r="E53" s="160" t="s">
        <v>251</v>
      </c>
      <c r="F53" s="33"/>
      <c r="G53" s="7"/>
      <c r="H53" s="37" t="s">
        <v>27</v>
      </c>
      <c r="I53" s="150" t="s">
        <v>24</v>
      </c>
      <c r="J53" s="7" t="s">
        <v>23</v>
      </c>
      <c r="K53" s="38" t="s">
        <v>32</v>
      </c>
      <c r="L53" s="73">
        <v>64854584105</v>
      </c>
      <c r="M53" s="7" t="s">
        <v>266</v>
      </c>
      <c r="N53" s="38" t="s">
        <v>137</v>
      </c>
      <c r="O53" s="171">
        <v>9480</v>
      </c>
      <c r="P53" s="17">
        <v>2370</v>
      </c>
      <c r="Q53" s="50">
        <v>11850</v>
      </c>
      <c r="R53" s="7"/>
      <c r="S53" s="7"/>
      <c r="T53" s="56" t="s">
        <v>40</v>
      </c>
      <c r="U53" s="25" t="s">
        <v>42</v>
      </c>
    </row>
    <row r="54" spans="1:22" x14ac:dyDescent="0.2">
      <c r="A54" s="7">
        <v>89</v>
      </c>
      <c r="B54" s="9" t="s">
        <v>252</v>
      </c>
      <c r="C54" s="7" t="s">
        <v>20</v>
      </c>
      <c r="D54" s="7">
        <v>3235</v>
      </c>
      <c r="E54" s="160" t="s">
        <v>253</v>
      </c>
      <c r="F54" s="33"/>
      <c r="G54" s="7"/>
      <c r="H54" s="37" t="s">
        <v>27</v>
      </c>
      <c r="I54" s="150" t="s">
        <v>24</v>
      </c>
      <c r="J54" s="7" t="s">
        <v>23</v>
      </c>
      <c r="K54" s="38" t="s">
        <v>274</v>
      </c>
      <c r="L54" s="151" t="s">
        <v>275</v>
      </c>
      <c r="M54" s="7" t="s">
        <v>266</v>
      </c>
      <c r="N54" s="38" t="s">
        <v>137</v>
      </c>
      <c r="O54" s="54">
        <v>26355.83</v>
      </c>
      <c r="P54" s="17">
        <v>6588.96</v>
      </c>
      <c r="Q54" s="50">
        <v>32944.79</v>
      </c>
      <c r="R54" s="7"/>
      <c r="S54" s="7"/>
      <c r="T54" s="56" t="s">
        <v>40</v>
      </c>
      <c r="U54" s="25" t="s">
        <v>42</v>
      </c>
    </row>
    <row r="55" spans="1:22" x14ac:dyDescent="0.2">
      <c r="A55" s="7">
        <v>463</v>
      </c>
      <c r="B55" s="9" t="s">
        <v>254</v>
      </c>
      <c r="C55" s="7" t="s">
        <v>20</v>
      </c>
      <c r="D55" s="7">
        <v>3238</v>
      </c>
      <c r="E55" s="160" t="s">
        <v>255</v>
      </c>
      <c r="F55" s="33"/>
      <c r="G55" s="7"/>
      <c r="H55" s="37" t="s">
        <v>27</v>
      </c>
      <c r="I55" s="150" t="s">
        <v>24</v>
      </c>
      <c r="J55" s="7" t="s">
        <v>23</v>
      </c>
      <c r="K55" s="38" t="s">
        <v>256</v>
      </c>
      <c r="L55" s="151" t="s">
        <v>257</v>
      </c>
      <c r="M55" s="7" t="s">
        <v>315</v>
      </c>
      <c r="N55" s="38" t="s">
        <v>137</v>
      </c>
      <c r="O55" s="50">
        <v>9840</v>
      </c>
      <c r="P55" s="17">
        <v>2460</v>
      </c>
      <c r="Q55" s="50">
        <v>12300</v>
      </c>
      <c r="R55" s="7"/>
      <c r="S55" s="7"/>
      <c r="T55" s="56" t="s">
        <v>40</v>
      </c>
      <c r="U55" s="25" t="s">
        <v>41</v>
      </c>
    </row>
    <row r="56" spans="1:22" x14ac:dyDescent="0.2">
      <c r="A56" s="7">
        <v>467</v>
      </c>
      <c r="B56" s="9" t="s">
        <v>264</v>
      </c>
      <c r="C56" s="7" t="s">
        <v>26</v>
      </c>
      <c r="D56" s="7">
        <v>3232</v>
      </c>
      <c r="E56" s="160" t="s">
        <v>284</v>
      </c>
      <c r="F56" s="33"/>
      <c r="G56" s="7"/>
      <c r="H56" s="37" t="s">
        <v>282</v>
      </c>
      <c r="I56" s="150" t="s">
        <v>24</v>
      </c>
      <c r="J56" s="7" t="s">
        <v>23</v>
      </c>
      <c r="K56" s="38" t="s">
        <v>283</v>
      </c>
      <c r="L56" s="151"/>
      <c r="M56" s="7"/>
      <c r="N56" s="38" t="s">
        <v>241</v>
      </c>
      <c r="O56" s="50">
        <v>7200</v>
      </c>
      <c r="P56" s="17">
        <v>1800</v>
      </c>
      <c r="Q56" s="50">
        <v>9000</v>
      </c>
      <c r="R56" s="7"/>
      <c r="S56" s="7"/>
      <c r="T56" s="7"/>
      <c r="U56" s="25" t="s">
        <v>43</v>
      </c>
    </row>
    <row r="57" spans="1:22" x14ac:dyDescent="0.2">
      <c r="A57" s="7">
        <v>127</v>
      </c>
      <c r="B57" s="9" t="s">
        <v>267</v>
      </c>
      <c r="C57" s="7" t="s">
        <v>20</v>
      </c>
      <c r="D57" s="7">
        <v>4222</v>
      </c>
      <c r="E57" s="160" t="s">
        <v>268</v>
      </c>
      <c r="F57" s="33"/>
      <c r="G57" s="7"/>
      <c r="H57" s="37" t="s">
        <v>27</v>
      </c>
      <c r="I57" s="150" t="s">
        <v>24</v>
      </c>
      <c r="J57" s="7" t="s">
        <v>23</v>
      </c>
      <c r="K57" s="38" t="s">
        <v>187</v>
      </c>
      <c r="L57" s="151" t="s">
        <v>302</v>
      </c>
      <c r="M57" s="7" t="s">
        <v>303</v>
      </c>
      <c r="N57" s="38" t="s">
        <v>219</v>
      </c>
      <c r="O57" s="50">
        <v>24735</v>
      </c>
      <c r="P57" s="17">
        <v>6183.75</v>
      </c>
      <c r="Q57" s="50">
        <f>O57+P57</f>
        <v>30918.75</v>
      </c>
      <c r="R57" s="7"/>
      <c r="S57" s="7"/>
      <c r="T57" s="56" t="s">
        <v>40</v>
      </c>
      <c r="U57" s="25" t="s">
        <v>146</v>
      </c>
    </row>
    <row r="58" spans="1:22" x14ac:dyDescent="0.2">
      <c r="A58" s="7">
        <v>177</v>
      </c>
      <c r="B58" s="9" t="s">
        <v>269</v>
      </c>
      <c r="C58" s="7" t="s">
        <v>36</v>
      </c>
      <c r="D58" s="7">
        <v>3239</v>
      </c>
      <c r="E58" s="160" t="s">
        <v>270</v>
      </c>
      <c r="F58" s="33"/>
      <c r="G58" s="7"/>
      <c r="H58" s="37" t="s">
        <v>27</v>
      </c>
      <c r="I58" s="150" t="s">
        <v>24</v>
      </c>
      <c r="J58" s="7" t="s">
        <v>23</v>
      </c>
      <c r="K58" s="38" t="s">
        <v>279</v>
      </c>
      <c r="L58" s="151" t="s">
        <v>280</v>
      </c>
      <c r="M58" s="7" t="s">
        <v>281</v>
      </c>
      <c r="N58" s="38" t="s">
        <v>137</v>
      </c>
      <c r="O58" s="50">
        <v>3000</v>
      </c>
      <c r="P58" s="17">
        <v>750</v>
      </c>
      <c r="Q58" s="50">
        <f>O58+P58</f>
        <v>3750</v>
      </c>
      <c r="R58" s="7"/>
      <c r="S58" s="7"/>
      <c r="T58" s="56" t="s">
        <v>40</v>
      </c>
      <c r="U58" s="25" t="s">
        <v>146</v>
      </c>
    </row>
    <row r="59" spans="1:22" x14ac:dyDescent="0.2">
      <c r="A59" s="7">
        <v>464</v>
      </c>
      <c r="B59" s="9" t="s">
        <v>271</v>
      </c>
      <c r="C59" s="7" t="s">
        <v>20</v>
      </c>
      <c r="D59" s="7">
        <v>3238</v>
      </c>
      <c r="E59" s="160" t="s">
        <v>265</v>
      </c>
      <c r="F59" s="33"/>
      <c r="G59" s="7"/>
      <c r="H59" s="37" t="s">
        <v>34</v>
      </c>
      <c r="I59" s="150" t="s">
        <v>24</v>
      </c>
      <c r="J59" s="7" t="s">
        <v>23</v>
      </c>
      <c r="K59" s="38" t="s">
        <v>256</v>
      </c>
      <c r="L59" s="151" t="s">
        <v>272</v>
      </c>
      <c r="M59" s="7"/>
      <c r="N59" s="38" t="s">
        <v>137</v>
      </c>
      <c r="O59" s="50">
        <v>9960</v>
      </c>
      <c r="P59" s="17">
        <v>2490</v>
      </c>
      <c r="Q59" s="50">
        <v>12450</v>
      </c>
      <c r="R59" s="7"/>
      <c r="S59" s="7"/>
      <c r="T59" s="8"/>
      <c r="U59" s="25" t="s">
        <v>43</v>
      </c>
    </row>
    <row r="60" spans="1:22" x14ac:dyDescent="0.2">
      <c r="A60" s="7"/>
      <c r="B60" s="9" t="s">
        <v>276</v>
      </c>
      <c r="C60" s="7"/>
      <c r="D60" s="7"/>
      <c r="E60" s="38" t="s">
        <v>277</v>
      </c>
      <c r="F60" s="33"/>
      <c r="G60" s="7"/>
      <c r="H60" s="37" t="s">
        <v>21</v>
      </c>
      <c r="I60" s="150" t="s">
        <v>24</v>
      </c>
      <c r="J60" s="7" t="s">
        <v>23</v>
      </c>
      <c r="K60" s="38" t="s">
        <v>278</v>
      </c>
      <c r="L60" s="151"/>
      <c r="M60" s="7"/>
      <c r="N60" s="38"/>
      <c r="O60" s="50">
        <v>834251.23</v>
      </c>
      <c r="P60" s="17">
        <v>208562.81</v>
      </c>
      <c r="Q60" s="50">
        <v>1042814.04</v>
      </c>
      <c r="R60" s="7"/>
      <c r="S60" s="7"/>
      <c r="T60" s="3"/>
      <c r="U60" s="25"/>
    </row>
    <row r="61" spans="1:22" x14ac:dyDescent="0.2">
      <c r="A61" s="7">
        <v>132</v>
      </c>
      <c r="B61" s="9" t="s">
        <v>285</v>
      </c>
      <c r="C61" s="7" t="s">
        <v>20</v>
      </c>
      <c r="D61" s="7">
        <v>4222</v>
      </c>
      <c r="E61" s="160" t="s">
        <v>286</v>
      </c>
      <c r="F61" s="33"/>
      <c r="G61" s="7"/>
      <c r="H61" s="37" t="s">
        <v>27</v>
      </c>
      <c r="I61" s="150" t="s">
        <v>24</v>
      </c>
      <c r="J61" s="7" t="s">
        <v>23</v>
      </c>
      <c r="K61" s="38"/>
      <c r="L61" s="151"/>
      <c r="M61" s="7"/>
      <c r="N61" s="38"/>
      <c r="O61" s="50"/>
      <c r="P61" s="17"/>
      <c r="Q61" s="50"/>
      <c r="R61" s="7"/>
      <c r="S61" s="7"/>
      <c r="T61" s="8"/>
      <c r="U61" s="25" t="s">
        <v>41</v>
      </c>
    </row>
    <row r="62" spans="1:22" x14ac:dyDescent="0.2">
      <c r="A62" s="7">
        <v>90</v>
      </c>
      <c r="B62" s="9" t="s">
        <v>287</v>
      </c>
      <c r="C62" s="7" t="s">
        <v>20</v>
      </c>
      <c r="D62" s="7">
        <v>3235</v>
      </c>
      <c r="E62" s="160" t="s">
        <v>288</v>
      </c>
      <c r="F62" s="33"/>
      <c r="G62" s="7"/>
      <c r="H62" s="37" t="s">
        <v>27</v>
      </c>
      <c r="I62" s="150" t="s">
        <v>24</v>
      </c>
      <c r="J62" s="7" t="s">
        <v>23</v>
      </c>
      <c r="K62" s="38" t="s">
        <v>216</v>
      </c>
      <c r="L62" s="151" t="s">
        <v>312</v>
      </c>
      <c r="M62" s="7" t="s">
        <v>313</v>
      </c>
      <c r="N62" s="38" t="s">
        <v>218</v>
      </c>
      <c r="O62" s="54">
        <v>18700</v>
      </c>
      <c r="P62" s="17">
        <v>4675</v>
      </c>
      <c r="Q62" s="50">
        <v>23375</v>
      </c>
      <c r="R62" s="7"/>
      <c r="S62" s="7"/>
      <c r="T62" s="56" t="s">
        <v>40</v>
      </c>
      <c r="U62" s="25" t="s">
        <v>42</v>
      </c>
    </row>
    <row r="63" spans="1:22" ht="18.75" customHeight="1" x14ac:dyDescent="0.2">
      <c r="A63" s="7">
        <v>98</v>
      </c>
      <c r="B63" s="9" t="s">
        <v>289</v>
      </c>
      <c r="C63" s="7" t="s">
        <v>44</v>
      </c>
      <c r="D63" s="10" t="s">
        <v>290</v>
      </c>
      <c r="E63" s="160" t="s">
        <v>291</v>
      </c>
      <c r="F63" s="33"/>
      <c r="G63" s="7"/>
      <c r="H63" s="37" t="s">
        <v>38</v>
      </c>
      <c r="I63" s="7" t="s">
        <v>24</v>
      </c>
      <c r="J63" s="7" t="s">
        <v>23</v>
      </c>
      <c r="K63" s="38"/>
      <c r="L63" s="151"/>
      <c r="M63" s="7"/>
      <c r="N63" s="38"/>
      <c r="O63" s="159">
        <v>105000</v>
      </c>
      <c r="P63" s="17"/>
      <c r="Q63" s="50"/>
      <c r="R63" s="7"/>
      <c r="S63" s="7"/>
      <c r="T63" s="8"/>
      <c r="U63" s="25" t="s">
        <v>42</v>
      </c>
    </row>
    <row r="64" spans="1:22" x14ac:dyDescent="0.2">
      <c r="A64" s="76">
        <v>479</v>
      </c>
      <c r="B64" s="75" t="s">
        <v>293</v>
      </c>
      <c r="C64" s="76" t="s">
        <v>36</v>
      </c>
      <c r="D64" s="76">
        <v>3232</v>
      </c>
      <c r="E64" s="187" t="s">
        <v>292</v>
      </c>
      <c r="F64" s="78"/>
      <c r="G64" s="76"/>
      <c r="H64" s="79" t="s">
        <v>27</v>
      </c>
      <c r="I64" s="76" t="s">
        <v>24</v>
      </c>
      <c r="J64" s="76" t="s">
        <v>23</v>
      </c>
      <c r="K64" s="99" t="s">
        <v>104</v>
      </c>
      <c r="L64" s="99" t="s">
        <v>104</v>
      </c>
      <c r="M64" s="99" t="s">
        <v>104</v>
      </c>
      <c r="N64" s="99" t="s">
        <v>104</v>
      </c>
      <c r="O64" s="99" t="s">
        <v>104</v>
      </c>
      <c r="P64" s="99" t="s">
        <v>104</v>
      </c>
      <c r="Q64" s="99" t="s">
        <v>104</v>
      </c>
      <c r="R64" s="99" t="s">
        <v>104</v>
      </c>
      <c r="S64" s="99" t="s">
        <v>104</v>
      </c>
      <c r="T64" s="74" t="s">
        <v>105</v>
      </c>
      <c r="U64" s="25" t="s">
        <v>42</v>
      </c>
    </row>
    <row r="65" spans="1:86" x14ac:dyDescent="0.2">
      <c r="A65" s="7">
        <v>478</v>
      </c>
      <c r="B65" s="9" t="s">
        <v>294</v>
      </c>
      <c r="C65" s="7" t="s">
        <v>295</v>
      </c>
      <c r="D65" s="7">
        <v>3232</v>
      </c>
      <c r="E65" s="160" t="s">
        <v>296</v>
      </c>
      <c r="F65" s="33"/>
      <c r="G65" s="7"/>
      <c r="H65" s="37" t="s">
        <v>27</v>
      </c>
      <c r="I65" s="150" t="s">
        <v>24</v>
      </c>
      <c r="J65" s="7" t="s">
        <v>23</v>
      </c>
      <c r="K65" s="38"/>
      <c r="L65" s="151"/>
      <c r="M65" s="7"/>
      <c r="N65" s="38"/>
      <c r="O65" s="50"/>
      <c r="P65" s="17"/>
      <c r="Q65" s="50"/>
      <c r="R65" s="7"/>
      <c r="S65" s="7"/>
      <c r="T65" s="8"/>
      <c r="U65" s="25" t="s">
        <v>146</v>
      </c>
    </row>
    <row r="66" spans="1:86" x14ac:dyDescent="0.2">
      <c r="A66" s="7">
        <v>137</v>
      </c>
      <c r="B66" s="9" t="s">
        <v>297</v>
      </c>
      <c r="C66" s="7" t="s">
        <v>20</v>
      </c>
      <c r="D66" s="7">
        <v>4222</v>
      </c>
      <c r="E66" s="160" t="s">
        <v>298</v>
      </c>
      <c r="F66" s="33"/>
      <c r="G66" s="7"/>
      <c r="H66" s="37" t="s">
        <v>38</v>
      </c>
      <c r="I66" s="150" t="s">
        <v>24</v>
      </c>
      <c r="J66" s="7" t="s">
        <v>23</v>
      </c>
      <c r="K66" s="38"/>
      <c r="L66" s="151"/>
      <c r="M66" s="7"/>
      <c r="N66" s="38"/>
      <c r="O66" s="159">
        <v>150000</v>
      </c>
      <c r="P66" s="17"/>
      <c r="Q66" s="50"/>
      <c r="R66" s="7"/>
      <c r="S66" s="7"/>
      <c r="T66" s="8"/>
      <c r="U66" s="25" t="s">
        <v>324</v>
      </c>
    </row>
    <row r="67" spans="1:86" x14ac:dyDescent="0.2">
      <c r="A67" s="7">
        <v>459</v>
      </c>
      <c r="B67" s="9" t="s">
        <v>299</v>
      </c>
      <c r="C67" s="106" t="s">
        <v>36</v>
      </c>
      <c r="D67" s="7">
        <v>3239</v>
      </c>
      <c r="E67" s="160" t="s">
        <v>300</v>
      </c>
      <c r="F67" s="33"/>
      <c r="G67" s="7"/>
      <c r="H67" s="37" t="s">
        <v>34</v>
      </c>
      <c r="I67" s="150" t="s">
        <v>24</v>
      </c>
      <c r="J67" s="7" t="s">
        <v>23</v>
      </c>
      <c r="K67" s="38" t="s">
        <v>193</v>
      </c>
      <c r="L67" s="113">
        <v>58843087891</v>
      </c>
      <c r="M67" s="7" t="s">
        <v>322</v>
      </c>
      <c r="N67" s="38" t="s">
        <v>323</v>
      </c>
      <c r="O67" s="50">
        <v>15800</v>
      </c>
      <c r="P67" s="17">
        <f>Q67-O67</f>
        <v>3950</v>
      </c>
      <c r="Q67" s="50">
        <v>19750</v>
      </c>
      <c r="R67" s="7"/>
      <c r="S67" s="7"/>
      <c r="T67" s="56" t="s">
        <v>40</v>
      </c>
      <c r="U67" s="25" t="s">
        <v>41</v>
      </c>
    </row>
    <row r="68" spans="1:86" x14ac:dyDescent="0.2">
      <c r="A68" s="175">
        <v>459</v>
      </c>
      <c r="B68" s="176" t="s">
        <v>301</v>
      </c>
      <c r="C68" s="106" t="s">
        <v>36</v>
      </c>
      <c r="D68" s="175">
        <v>3239</v>
      </c>
      <c r="E68" s="177" t="s">
        <v>306</v>
      </c>
      <c r="F68" s="178"/>
      <c r="G68" s="175"/>
      <c r="H68" s="179" t="s">
        <v>34</v>
      </c>
      <c r="I68" s="180" t="s">
        <v>24</v>
      </c>
      <c r="J68" s="175" t="s">
        <v>23</v>
      </c>
      <c r="K68" s="181" t="s">
        <v>193</v>
      </c>
      <c r="L68" s="182">
        <v>58843087891</v>
      </c>
      <c r="M68" s="7" t="s">
        <v>322</v>
      </c>
      <c r="N68" s="181" t="s">
        <v>137</v>
      </c>
      <c r="O68" s="183">
        <v>1200</v>
      </c>
      <c r="P68" s="184">
        <v>300</v>
      </c>
      <c r="Q68" s="183">
        <v>1500</v>
      </c>
      <c r="R68" s="175"/>
      <c r="S68" s="175"/>
      <c r="T68" s="56" t="s">
        <v>40</v>
      </c>
      <c r="U68" s="189" t="s">
        <v>146</v>
      </c>
    </row>
    <row r="69" spans="1:86" s="13" customFormat="1" x14ac:dyDescent="0.2">
      <c r="A69" s="7">
        <v>125</v>
      </c>
      <c r="B69" s="9" t="s">
        <v>304</v>
      </c>
      <c r="C69" s="7" t="s">
        <v>20</v>
      </c>
      <c r="D69" s="7">
        <v>4221</v>
      </c>
      <c r="E69" s="38" t="s">
        <v>305</v>
      </c>
      <c r="F69" s="33"/>
      <c r="G69" s="7"/>
      <c r="H69" s="37" t="s">
        <v>38</v>
      </c>
      <c r="I69" s="150" t="s">
        <v>24</v>
      </c>
      <c r="J69" s="7" t="s">
        <v>23</v>
      </c>
      <c r="K69" s="38"/>
      <c r="L69" s="151"/>
      <c r="M69" s="7"/>
      <c r="N69" s="38"/>
      <c r="O69" s="50">
        <v>100000</v>
      </c>
      <c r="P69" s="17"/>
      <c r="Q69" s="50"/>
      <c r="R69" s="7"/>
      <c r="S69" s="7"/>
      <c r="T69" s="7"/>
      <c r="U69" s="190" t="s">
        <v>43</v>
      </c>
      <c r="V69" s="191"/>
      <c r="W69" s="192"/>
      <c r="X69" s="192"/>
      <c r="Y69" s="192"/>
      <c r="Z69" s="192"/>
      <c r="AA69" s="192"/>
      <c r="AB69" s="192"/>
      <c r="AC69" s="192"/>
      <c r="AD69" s="192"/>
      <c r="AE69" s="192"/>
      <c r="AF69" s="192"/>
      <c r="AG69" s="192"/>
      <c r="AH69" s="192"/>
      <c r="AI69" s="192"/>
      <c r="AJ69" s="192"/>
      <c r="AK69" s="192"/>
      <c r="AL69" s="192"/>
      <c r="AM69" s="192"/>
      <c r="AN69" s="192"/>
      <c r="AO69" s="192"/>
      <c r="AP69" s="192"/>
      <c r="AQ69" s="192"/>
      <c r="AR69" s="192"/>
      <c r="AS69" s="192"/>
      <c r="AT69" s="192"/>
      <c r="AU69" s="192"/>
      <c r="AV69" s="192"/>
      <c r="AW69" s="192"/>
      <c r="AX69" s="192"/>
      <c r="AY69" s="192"/>
      <c r="AZ69" s="192"/>
      <c r="BA69" s="192"/>
      <c r="BB69" s="192"/>
      <c r="BC69" s="192"/>
      <c r="BD69" s="192"/>
      <c r="BE69" s="192"/>
      <c r="BF69" s="192"/>
      <c r="BG69" s="192"/>
      <c r="BH69" s="192"/>
      <c r="BI69" s="192"/>
      <c r="BJ69" s="192"/>
      <c r="BK69" s="192"/>
      <c r="BL69" s="192"/>
      <c r="BM69" s="192"/>
      <c r="BN69" s="192"/>
      <c r="BO69" s="192"/>
      <c r="BP69" s="192"/>
      <c r="BQ69" s="192"/>
      <c r="BR69" s="192"/>
      <c r="BS69" s="192"/>
      <c r="BT69" s="192"/>
      <c r="BU69" s="192"/>
      <c r="BV69" s="192"/>
      <c r="BW69" s="192"/>
      <c r="BX69" s="192"/>
      <c r="BY69" s="192"/>
      <c r="BZ69" s="192"/>
      <c r="CA69" s="192"/>
      <c r="CB69" s="192"/>
      <c r="CC69" s="192"/>
      <c r="CD69" s="192"/>
      <c r="CE69" s="192"/>
      <c r="CF69" s="192"/>
      <c r="CG69" s="192"/>
      <c r="CH69" s="192"/>
    </row>
    <row r="70" spans="1:86" s="24" customFormat="1" x14ac:dyDescent="0.2">
      <c r="A70" s="20">
        <v>309</v>
      </c>
      <c r="B70" s="21" t="s">
        <v>307</v>
      </c>
      <c r="C70" s="20" t="s">
        <v>36</v>
      </c>
      <c r="D70" s="20">
        <v>3223</v>
      </c>
      <c r="E70" s="185" t="s">
        <v>308</v>
      </c>
      <c r="F70" s="35"/>
      <c r="G70" s="20"/>
      <c r="H70" s="46" t="s">
        <v>28</v>
      </c>
      <c r="I70" s="172" t="s">
        <v>24</v>
      </c>
      <c r="J70" s="20" t="s">
        <v>23</v>
      </c>
      <c r="K70" s="41" t="s">
        <v>309</v>
      </c>
      <c r="L70" s="186" t="s">
        <v>314</v>
      </c>
      <c r="M70" s="20" t="s">
        <v>315</v>
      </c>
      <c r="N70" s="41" t="s">
        <v>316</v>
      </c>
      <c r="O70" s="52">
        <v>436675.35</v>
      </c>
      <c r="P70" s="22">
        <f>O70*0.13</f>
        <v>56767.7955</v>
      </c>
      <c r="Q70" s="52">
        <f>O70+P70</f>
        <v>493443.14549999998</v>
      </c>
      <c r="R70" s="20"/>
      <c r="S70" s="20"/>
      <c r="T70" s="56" t="s">
        <v>40</v>
      </c>
      <c r="U70" s="190" t="s">
        <v>146</v>
      </c>
      <c r="V70" s="193"/>
      <c r="W70" s="194"/>
      <c r="X70" s="194"/>
      <c r="Y70" s="194"/>
      <c r="Z70" s="194"/>
      <c r="AA70" s="194"/>
      <c r="AB70" s="194"/>
      <c r="AC70" s="194"/>
      <c r="AD70" s="194"/>
      <c r="AE70" s="194"/>
      <c r="AF70" s="194"/>
      <c r="AG70" s="194"/>
      <c r="AH70" s="194"/>
      <c r="AI70" s="194"/>
      <c r="AJ70" s="194"/>
      <c r="AK70" s="194"/>
      <c r="AL70" s="194"/>
      <c r="AM70" s="194"/>
      <c r="AN70" s="194"/>
      <c r="AO70" s="194"/>
      <c r="AP70" s="194"/>
      <c r="AQ70" s="194"/>
      <c r="AR70" s="194"/>
      <c r="AS70" s="194"/>
      <c r="AT70" s="194"/>
      <c r="AU70" s="194"/>
      <c r="AV70" s="194"/>
      <c r="AW70" s="194"/>
      <c r="AX70" s="194"/>
      <c r="AY70" s="194"/>
      <c r="AZ70" s="194"/>
      <c r="BA70" s="194"/>
      <c r="BB70" s="194"/>
      <c r="BC70" s="194"/>
      <c r="BD70" s="194"/>
      <c r="BE70" s="194"/>
      <c r="BF70" s="194"/>
      <c r="BG70" s="194"/>
      <c r="BH70" s="194"/>
      <c r="BI70" s="194"/>
      <c r="BJ70" s="194"/>
      <c r="BK70" s="194"/>
      <c r="BL70" s="194"/>
      <c r="BM70" s="194"/>
      <c r="BN70" s="194"/>
      <c r="BO70" s="194"/>
      <c r="BP70" s="194"/>
      <c r="BQ70" s="194"/>
      <c r="BR70" s="194"/>
      <c r="BS70" s="194"/>
      <c r="BT70" s="194"/>
      <c r="BU70" s="194"/>
      <c r="BV70" s="194"/>
      <c r="BW70" s="194"/>
      <c r="BX70" s="194"/>
      <c r="BY70" s="194"/>
      <c r="BZ70" s="194"/>
      <c r="CA70" s="194"/>
      <c r="CB70" s="194"/>
      <c r="CC70" s="194"/>
      <c r="CD70" s="194"/>
      <c r="CE70" s="194"/>
      <c r="CF70" s="194"/>
      <c r="CG70" s="194"/>
      <c r="CH70" s="194"/>
    </row>
    <row r="71" spans="1:86" x14ac:dyDescent="0.2">
      <c r="A71" s="7">
        <v>95</v>
      </c>
      <c r="B71" s="9" t="s">
        <v>317</v>
      </c>
      <c r="C71" s="7" t="s">
        <v>20</v>
      </c>
      <c r="D71" s="7">
        <v>3235</v>
      </c>
      <c r="E71" s="160" t="s">
        <v>318</v>
      </c>
      <c r="F71" s="33"/>
      <c r="G71" s="7"/>
      <c r="H71" s="37" t="s">
        <v>38</v>
      </c>
      <c r="I71" s="150" t="s">
        <v>24</v>
      </c>
      <c r="J71" s="7" t="s">
        <v>23</v>
      </c>
      <c r="K71" s="38"/>
      <c r="L71" s="151"/>
      <c r="M71" s="7"/>
      <c r="N71" s="38"/>
      <c r="O71" s="159">
        <v>70000</v>
      </c>
      <c r="P71" s="17"/>
      <c r="Q71" s="50"/>
      <c r="R71" s="7"/>
      <c r="S71" s="7"/>
      <c r="T71" s="8"/>
      <c r="U71" s="13" t="s">
        <v>42</v>
      </c>
    </row>
    <row r="72" spans="1:86" x14ac:dyDescent="0.2">
      <c r="A72" s="7">
        <v>466</v>
      </c>
      <c r="B72" s="9" t="s">
        <v>319</v>
      </c>
      <c r="C72" s="7" t="s">
        <v>26</v>
      </c>
      <c r="D72" s="7">
        <v>4227</v>
      </c>
      <c r="E72" s="38" t="s">
        <v>321</v>
      </c>
      <c r="F72" s="33"/>
      <c r="G72" s="7"/>
      <c r="H72" s="37" t="s">
        <v>27</v>
      </c>
      <c r="I72" s="150" t="s">
        <v>320</v>
      </c>
      <c r="J72" s="7" t="s">
        <v>23</v>
      </c>
      <c r="K72" s="38"/>
      <c r="L72" s="151"/>
      <c r="M72" s="7"/>
      <c r="N72" s="38"/>
      <c r="O72" s="159">
        <v>26300</v>
      </c>
      <c r="P72" s="17"/>
      <c r="Q72" s="50"/>
      <c r="R72" s="7"/>
      <c r="S72" s="7"/>
      <c r="T72" s="7"/>
      <c r="U72" s="13" t="s">
        <v>43</v>
      </c>
    </row>
    <row r="73" spans="1:86" x14ac:dyDescent="0.2">
      <c r="A73" s="7">
        <v>106</v>
      </c>
      <c r="B73" s="9" t="s">
        <v>325</v>
      </c>
      <c r="C73" s="7" t="s">
        <v>20</v>
      </c>
      <c r="D73" s="7">
        <v>3238</v>
      </c>
      <c r="E73" s="38" t="s">
        <v>326</v>
      </c>
      <c r="F73" s="33"/>
      <c r="G73" s="7"/>
      <c r="H73" s="37" t="s">
        <v>27</v>
      </c>
      <c r="I73" s="150" t="s">
        <v>24</v>
      </c>
      <c r="J73" s="7" t="s">
        <v>23</v>
      </c>
      <c r="K73" s="38" t="s">
        <v>274</v>
      </c>
      <c r="L73" s="151" t="s">
        <v>275</v>
      </c>
      <c r="M73" s="7"/>
      <c r="N73" s="38" t="s">
        <v>137</v>
      </c>
      <c r="O73" s="50">
        <v>6000</v>
      </c>
      <c r="P73" s="17">
        <v>1500</v>
      </c>
      <c r="Q73" s="50">
        <v>7500</v>
      </c>
      <c r="R73" s="7"/>
      <c r="S73" s="7"/>
      <c r="T73" s="7"/>
      <c r="U73" s="13" t="s">
        <v>41</v>
      </c>
    </row>
    <row r="74" spans="1:86" x14ac:dyDescent="0.2">
      <c r="A74" s="191"/>
      <c r="B74" s="196"/>
      <c r="C74" s="191"/>
      <c r="D74" s="191"/>
      <c r="E74" s="197"/>
      <c r="F74" s="198"/>
      <c r="G74" s="191"/>
      <c r="H74" s="199"/>
      <c r="I74" s="200"/>
      <c r="J74" s="191"/>
      <c r="K74" s="197"/>
      <c r="L74" s="201"/>
      <c r="M74" s="191"/>
      <c r="N74" s="197"/>
      <c r="O74" s="202"/>
      <c r="P74" s="203"/>
      <c r="Q74" s="202"/>
      <c r="R74" s="191"/>
      <c r="S74" s="191"/>
      <c r="T74" s="191"/>
      <c r="U74" s="174"/>
    </row>
    <row r="75" spans="1:86" x14ac:dyDescent="0.2">
      <c r="U75" s="174"/>
    </row>
    <row r="77" spans="1:86" x14ac:dyDescent="0.2">
      <c r="U77" s="195"/>
    </row>
    <row r="78" spans="1:86" x14ac:dyDescent="0.2">
      <c r="U78" s="192"/>
    </row>
    <row r="79" spans="1:86" x14ac:dyDescent="0.2">
      <c r="U79" s="192"/>
    </row>
    <row r="80" spans="1:86" x14ac:dyDescent="0.2">
      <c r="U80" s="192"/>
    </row>
    <row r="81" spans="21:21" x14ac:dyDescent="0.2">
      <c r="U81" s="192"/>
    </row>
    <row r="82" spans="21:21" x14ac:dyDescent="0.2">
      <c r="U82" s="192"/>
    </row>
    <row r="83" spans="21:21" x14ac:dyDescent="0.2">
      <c r="U83" s="192"/>
    </row>
    <row r="84" spans="21:21" x14ac:dyDescent="0.2">
      <c r="U84" s="192"/>
    </row>
    <row r="85" spans="21:21" x14ac:dyDescent="0.2">
      <c r="U85" s="192"/>
    </row>
    <row r="86" spans="21:21" x14ac:dyDescent="0.2">
      <c r="U86" s="192"/>
    </row>
    <row r="87" spans="21:21" x14ac:dyDescent="0.2">
      <c r="U87" s="192"/>
    </row>
    <row r="88" spans="21:21" x14ac:dyDescent="0.2">
      <c r="U88" s="192"/>
    </row>
    <row r="89" spans="21:21" x14ac:dyDescent="0.2">
      <c r="U89" s="192"/>
    </row>
    <row r="90" spans="21:21" x14ac:dyDescent="0.2">
      <c r="U90" s="192"/>
    </row>
    <row r="91" spans="21:21" x14ac:dyDescent="0.2">
      <c r="U91" s="192"/>
    </row>
    <row r="92" spans="21:21" x14ac:dyDescent="0.2">
      <c r="U92" s="192"/>
    </row>
    <row r="93" spans="21:21" x14ac:dyDescent="0.2">
      <c r="U93" s="192"/>
    </row>
    <row r="94" spans="21:21" x14ac:dyDescent="0.2">
      <c r="U94" s="192"/>
    </row>
    <row r="95" spans="21:21" x14ac:dyDescent="0.2">
      <c r="U95" s="192"/>
    </row>
    <row r="96" spans="21:21" x14ac:dyDescent="0.2">
      <c r="U96" s="192"/>
    </row>
    <row r="97" spans="21:21" x14ac:dyDescent="0.2">
      <c r="U97" s="192"/>
    </row>
    <row r="98" spans="21:21" x14ac:dyDescent="0.2">
      <c r="U98" s="192"/>
    </row>
    <row r="99" spans="21:21" x14ac:dyDescent="0.2">
      <c r="U99" s="192"/>
    </row>
    <row r="100" spans="21:21" x14ac:dyDescent="0.2">
      <c r="U100" s="192"/>
    </row>
    <row r="101" spans="21:21" x14ac:dyDescent="0.2">
      <c r="U101" s="192"/>
    </row>
  </sheetData>
  <autoFilter ref="A1:W1" xr:uid="{00000000-0001-0000-0000-000000000000}"/>
  <mergeCells count="9">
    <mergeCell ref="A2:U2"/>
    <mergeCell ref="I9:I10"/>
    <mergeCell ref="U9:U10"/>
    <mergeCell ref="A9:A10"/>
    <mergeCell ref="B9:B10"/>
    <mergeCell ref="C9:C10"/>
    <mergeCell ref="D9:D10"/>
    <mergeCell ref="H9:H10"/>
    <mergeCell ref="J9:J10"/>
  </mergeCells>
  <phoneticPr fontId="12" type="noConversion"/>
  <pageMargins left="0.70866141732283472" right="0.70866141732283472" top="0.19685039370078741" bottom="0" header="0.31496062992125984" footer="0.31496062992125984"/>
  <pageSetup paperSize="8" scale="41" orientation="portrait" r:id="rId1"/>
  <colBreaks count="2" manualBreakCount="2">
    <brk id="1" max="1048575" man="1"/>
    <brk id="1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MVEP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Kolak</dc:creator>
  <cp:lastModifiedBy>Mirko Rupčić</cp:lastModifiedBy>
  <cp:lastPrinted>2025-07-25T07:17:17Z</cp:lastPrinted>
  <dcterms:created xsi:type="dcterms:W3CDTF">2022-01-21T13:12:12Z</dcterms:created>
  <dcterms:modified xsi:type="dcterms:W3CDTF">2026-08-06T07:08:03Z</dcterms:modified>
</cp:coreProperties>
</file>